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SBFI-01\U80859953\config\Desktop\"/>
    </mc:Choice>
  </mc:AlternateContent>
  <xr:revisionPtr revIDLastSave="0" documentId="13_ncr:1_{B8D19A6C-04B6-47DF-99DB-9394CC29FF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SCA DN 2021 Call" sheetId="6" r:id="rId1"/>
    <sheet name="MSCA SE 2021 Call" sheetId="2" r:id="rId2"/>
    <sheet name="Further information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2" l="1"/>
  <c r="P16" i="2"/>
  <c r="P15" i="2"/>
  <c r="P18" i="2" s="1"/>
  <c r="N17" i="2"/>
  <c r="N16" i="2"/>
  <c r="N15" i="2"/>
  <c r="L17" i="2"/>
  <c r="L16" i="2"/>
  <c r="L15" i="2"/>
  <c r="V18" i="6"/>
  <c r="V17" i="6"/>
  <c r="V16" i="6"/>
  <c r="T18" i="6"/>
  <c r="T17" i="6"/>
  <c r="T16" i="6"/>
  <c r="R18" i="6"/>
  <c r="R17" i="6"/>
  <c r="R16" i="6"/>
  <c r="O18" i="6"/>
  <c r="O17" i="6"/>
  <c r="O16" i="6"/>
  <c r="L18" i="6"/>
  <c r="L19" i="6" s="1"/>
  <c r="L17" i="6"/>
  <c r="L16" i="6"/>
  <c r="K17" i="2"/>
  <c r="Q18" i="6"/>
  <c r="Q17" i="6"/>
  <c r="K17" i="6"/>
  <c r="Q16" i="6"/>
  <c r="K16" i="2"/>
  <c r="S16" i="6"/>
  <c r="S17" i="6"/>
  <c r="S18" i="6"/>
  <c r="U16" i="6"/>
  <c r="U17" i="6"/>
  <c r="U18" i="6"/>
  <c r="K18" i="6"/>
  <c r="K15" i="2"/>
  <c r="M16" i="2"/>
  <c r="M17" i="2"/>
  <c r="M15" i="2"/>
  <c r="O16" i="2"/>
  <c r="O17" i="2"/>
  <c r="O15" i="2"/>
  <c r="Q15" i="2"/>
  <c r="R15" i="2" s="1"/>
  <c r="O18" i="2"/>
  <c r="M18" i="2"/>
  <c r="K18" i="2"/>
  <c r="E18" i="2"/>
  <c r="K16" i="6"/>
  <c r="M16" i="6"/>
  <c r="M17" i="6"/>
  <c r="M18" i="6"/>
  <c r="E19" i="6"/>
  <c r="Q17" i="2" l="1"/>
  <c r="R17" i="2" s="1"/>
  <c r="S17" i="2" s="1"/>
  <c r="N18" i="2"/>
  <c r="Q16" i="2"/>
  <c r="R16" i="2" s="1"/>
  <c r="S16" i="2" s="1"/>
  <c r="L18" i="2"/>
  <c r="S15" i="2"/>
  <c r="V19" i="6"/>
  <c r="U19" i="6"/>
  <c r="M19" i="6"/>
  <c r="S19" i="6"/>
  <c r="K19" i="6"/>
  <c r="W18" i="6"/>
  <c r="R19" i="6"/>
  <c r="W17" i="6"/>
  <c r="O19" i="6"/>
  <c r="Q19" i="6"/>
  <c r="T19" i="6"/>
  <c r="W16" i="6"/>
  <c r="X16" i="6" s="1"/>
  <c r="R18" i="2" l="1"/>
  <c r="S18" i="2"/>
  <c r="Q18" i="2"/>
  <c r="X18" i="6"/>
  <c r="Y18" i="6" s="1"/>
  <c r="X17" i="6"/>
  <c r="X19" i="6" s="1"/>
  <c r="W19" i="6"/>
  <c r="Y16" i="6"/>
  <c r="Y17" i="6" l="1"/>
  <c r="Y19" i="6"/>
</calcChain>
</file>

<file path=xl/sharedStrings.xml><?xml version="1.0" encoding="utf-8"?>
<sst xmlns="http://schemas.openxmlformats.org/spreadsheetml/2006/main" count="84" uniqueCount="45">
  <si>
    <t>SERI contribution</t>
  </si>
  <si>
    <t>Reporting period:</t>
  </si>
  <si>
    <t>per unit</t>
  </si>
  <si>
    <t xml:space="preserve">SERI contribution CHF </t>
  </si>
  <si>
    <t>Total costs
EUR</t>
  </si>
  <si>
    <t>NN</t>
  </si>
  <si>
    <t>Contributions for recruited researchers
EUR</t>
  </si>
  <si>
    <t>Eligible costs (per budget category)</t>
  </si>
  <si>
    <t>Institutional unit contributions EUR</t>
  </si>
  <si>
    <t>Living allowance</t>
  </si>
  <si>
    <r>
      <rPr>
        <b/>
        <sz val="10"/>
        <color rgb="FFFFFFFF"/>
        <rFont val="Helvetica"/>
      </rPr>
      <t>Total</t>
    </r>
  </si>
  <si>
    <t>Contract duration:</t>
  </si>
  <si>
    <t>SERI number / Acronym:</t>
  </si>
  <si>
    <t>Mobility allowance</t>
  </si>
  <si>
    <t>Institution:</t>
  </si>
  <si>
    <t>Horizon Europe MSCA DN reporting form (Call 2021)</t>
  </si>
  <si>
    <t>Research, training and networking contribution</t>
  </si>
  <si>
    <t>Management and indirect contribution</t>
  </si>
  <si>
    <t xml:space="preserve">Total </t>
  </si>
  <si>
    <t>Total</t>
  </si>
  <si>
    <t xml:space="preserve">Total
</t>
  </si>
  <si>
    <t>Number of units</t>
  </si>
  <si>
    <t>Family allowance (if applicable)</t>
  </si>
  <si>
    <t>Currency rate EUR/CHF**:</t>
  </si>
  <si>
    <t>applicable rates***</t>
  </si>
  <si>
    <t>Country correction coefficient*</t>
  </si>
  <si>
    <t>** EUR/CHF exchange rate corresponds to the monthly average exchange rate of 11/2021 according to the website of the Swiss National Bank.</t>
  </si>
  <si>
    <t>Name of the fellows</t>
  </si>
  <si>
    <t>Total costs CHF</t>
  </si>
  <si>
    <t>Total Associated Partner</t>
  </si>
  <si>
    <r>
      <rPr>
        <b/>
        <sz val="11"/>
        <color rgb="FF000000"/>
        <rFont val="Helvetica"/>
      </rPr>
      <t>Long-term leave allowance:</t>
    </r>
    <r>
      <rPr>
        <sz val="11"/>
        <color rgb="FF000000"/>
        <rFont val="Helvetica"/>
      </rPr>
      <t xml:space="preserve"> Please note that you have to contact the SERI contact person mentioned on page</t>
    </r>
    <r>
      <rPr>
        <sz val="11"/>
        <rFont val="Helvetica"/>
      </rPr>
      <t xml:space="preserve"> 1</t>
    </r>
    <r>
      <rPr>
        <sz val="11"/>
        <color rgb="FF000000"/>
        <rFont val="Helvetica"/>
      </rPr>
      <t xml:space="preserve"> of the funding contract if you have any long-term leave allowance to declare.</t>
    </r>
  </si>
  <si>
    <t>Number of units (person months)</t>
  </si>
  <si>
    <t>* Country correction coefficient according to p. 108 of the MSCA Horizon Europe - Work Programme 2021 - 2022.</t>
  </si>
  <si>
    <t xml:space="preserve">The specific templates for the MSCA DN 2022 call, the MSCA SE 2022 call as well as the MSCA COFUND 2022 call will be provided in due time. </t>
  </si>
  <si>
    <t>Horizon Europe MSCA SE reporting form (Call 2021)</t>
  </si>
  <si>
    <t>Contributions for seconded staff members in EUR</t>
  </si>
  <si>
    <t>Institutional unit contributions in EUR</t>
  </si>
  <si>
    <t>Top-up allowance</t>
  </si>
  <si>
    <t>*** Applicable rates for unit contributions according to p. 75 of the MSCA Horizon Europe - Work Programme 2021 - 2022.</t>
  </si>
  <si>
    <r>
      <rPr>
        <b/>
        <sz val="10"/>
        <color rgb="FF000000"/>
        <rFont val="Helvetica"/>
      </rPr>
      <t>MSCA DN:</t>
    </r>
    <r>
      <rPr>
        <sz val="10"/>
        <color rgb="FF000000"/>
        <rFont val="Helvetica"/>
      </rPr>
      <t xml:space="preserve"> The interim and final financial report to SERI has to include:</t>
    </r>
    <r>
      <rPr>
        <b/>
        <sz val="10"/>
        <color rgb="FF000000"/>
        <rFont val="Helvetica"/>
      </rPr>
      <t xml:space="preserve"> I)</t>
    </r>
    <r>
      <rPr>
        <sz val="10"/>
        <color rgb="FF000000"/>
        <rFont val="Helvetica"/>
      </rPr>
      <t xml:space="preserve"> An extract from the accounting system showing the following information for each of the employed fellows: Gross salary, employer contributions and level of employment (%). </t>
    </r>
    <r>
      <rPr>
        <b/>
        <sz val="10"/>
        <color rgb="FF000000"/>
        <rFont val="Helvetica"/>
      </rPr>
      <t xml:space="preserve">II) </t>
    </r>
    <r>
      <rPr>
        <sz val="10"/>
        <color rgb="FF000000"/>
        <rFont val="Helvetica"/>
      </rPr>
      <t>Letter of the Swiss project partner confirming the amount paid to the project coordinator in accordance with the consortium agreement.</t>
    </r>
  </si>
  <si>
    <r>
      <rPr>
        <b/>
        <sz val="10"/>
        <color rgb="FF000000"/>
        <rFont val="Helvetica"/>
      </rPr>
      <t xml:space="preserve">MSCA SE: </t>
    </r>
    <r>
      <rPr>
        <sz val="10"/>
        <color rgb="FF000000"/>
        <rFont val="Helvetica"/>
      </rPr>
      <t xml:space="preserve">The interim and final financial report to SERI has to include: </t>
    </r>
    <r>
      <rPr>
        <b/>
        <sz val="10"/>
        <color rgb="FF000000"/>
        <rFont val="Helvetica"/>
      </rPr>
      <t xml:space="preserve">I) </t>
    </r>
    <r>
      <rPr>
        <sz val="10"/>
        <color rgb="FF000000"/>
        <rFont val="Helvetica"/>
      </rPr>
      <t xml:space="preserve">An extract from the accounting system showing the following information for each of the seconded person: Gross salary, employer contributions and level of employment (%). </t>
    </r>
    <r>
      <rPr>
        <b/>
        <sz val="10"/>
        <color rgb="FF000000"/>
        <rFont val="Helvetica"/>
      </rPr>
      <t xml:space="preserve">II) </t>
    </r>
    <r>
      <rPr>
        <sz val="10"/>
        <color rgb="FF000000"/>
        <rFont val="Helvetica"/>
      </rPr>
      <t xml:space="preserve">A written confirmation from the Swiss project partner that the seconded employee(s) worked at the host institution. </t>
    </r>
  </si>
  <si>
    <t>* EUR/CHF exchange rate corresponds to the monthly average exchange rate of 03/2022 according to the website of the Swiss National Bank.</t>
  </si>
  <si>
    <t>Currency rate EUR/CHF*:</t>
  </si>
  <si>
    <t>** Applicable rates for unit contributions according to p. 91 of the MSCA Horizon Europe - Work Programme 2021 - 2022.</t>
  </si>
  <si>
    <t>applicable rates**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</si>
</sst>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%"/>
  </numFmts>
  <fonts count="21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8"/>
      <name val="Helvetica"/>
    </font>
    <font>
      <sz val="10"/>
      <color rgb="FF000000"/>
      <name val="Helvetica"/>
    </font>
    <font>
      <b/>
      <sz val="11"/>
      <name val="Helvetica"/>
    </font>
    <font>
      <b/>
      <sz val="11"/>
      <color rgb="FFFFFFFF"/>
      <name val="Helvetica"/>
    </font>
    <font>
      <sz val="10"/>
      <color rgb="FFFFFFFF"/>
      <name val="Helvetica"/>
    </font>
    <font>
      <sz val="10"/>
      <name val="Helvetica"/>
    </font>
    <font>
      <sz val="10"/>
      <color theme="0"/>
      <name val="Helvetica"/>
    </font>
    <font>
      <b/>
      <sz val="10"/>
      <name val="Helvetica"/>
    </font>
    <font>
      <b/>
      <sz val="10"/>
      <color rgb="FFFFFFFF"/>
      <name val="Helvetica"/>
    </font>
    <font>
      <b/>
      <sz val="10"/>
      <color rgb="FF000000"/>
      <name val="Helvetica"/>
    </font>
    <font>
      <sz val="10"/>
      <color rgb="FF000000"/>
      <name val="Times New Roman"/>
      <charset val="204"/>
    </font>
    <font>
      <sz val="11"/>
      <color rgb="FF000000"/>
      <name val="Helvetica"/>
    </font>
    <font>
      <b/>
      <sz val="11"/>
      <color rgb="FF000000"/>
      <name val="Helvetica"/>
    </font>
    <font>
      <b/>
      <sz val="10"/>
      <color rgb="FFFF0000"/>
      <name val="Helvetica"/>
    </font>
    <font>
      <b/>
      <sz val="10"/>
      <color rgb="FF000000"/>
      <name val="Times New Roman"/>
      <family val="1"/>
    </font>
    <font>
      <sz val="11"/>
      <name val="Helvetica"/>
    </font>
    <font>
      <sz val="10"/>
      <color theme="1"/>
      <name val="Helvetica"/>
    </font>
    <font>
      <b/>
      <sz val="10"/>
      <color theme="0"/>
      <name val="Helvetica"/>
    </font>
  </fonts>
  <fills count="11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AD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000000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164" fontId="4" fillId="3" borderId="39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164" fontId="12" fillId="3" borderId="40" xfId="0" applyNumberFormat="1" applyFont="1" applyFill="1" applyBorder="1" applyAlignment="1">
      <alignment horizontal="center" vertical="top" wrapText="1"/>
    </xf>
    <xf numFmtId="164" fontId="4" fillId="3" borderId="41" xfId="0" applyNumberFormat="1" applyFont="1" applyFill="1" applyBorder="1" applyAlignment="1">
      <alignment horizontal="center" vertical="top" wrapText="1"/>
    </xf>
    <xf numFmtId="164" fontId="4" fillId="3" borderId="42" xfId="0" applyNumberFormat="1" applyFont="1" applyFill="1" applyBorder="1" applyAlignment="1">
      <alignment horizontal="center" vertical="top" wrapText="1"/>
    </xf>
    <xf numFmtId="164" fontId="12" fillId="3" borderId="4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12" fillId="4" borderId="55" xfId="0" applyFont="1" applyFill="1" applyBorder="1" applyAlignment="1">
      <alignment horizontal="left" vertical="top"/>
    </xf>
    <xf numFmtId="0" fontId="4" fillId="6" borderId="55" xfId="0" applyFont="1" applyFill="1" applyBorder="1" applyAlignment="1">
      <alignment horizontal="left" vertical="top"/>
    </xf>
    <xf numFmtId="0" fontId="3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165" fontId="4" fillId="6" borderId="55" xfId="17" applyNumberFormat="1" applyFont="1" applyFill="1" applyBorder="1" applyAlignment="1">
      <alignment horizontal="left" vertical="top"/>
    </xf>
    <xf numFmtId="0" fontId="12" fillId="0" borderId="55" xfId="0" applyFont="1" applyBorder="1" applyAlignment="1">
      <alignment horizontal="left" vertical="top"/>
    </xf>
    <xf numFmtId="0" fontId="8" fillId="6" borderId="55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center" vertical="top" wrapText="1"/>
    </xf>
    <xf numFmtId="0" fontId="5" fillId="8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164" fontId="9" fillId="5" borderId="13" xfId="0" applyNumberFormat="1" applyFont="1" applyFill="1" applyBorder="1" applyAlignment="1">
      <alignment horizontal="left" vertical="top" wrapText="1"/>
    </xf>
    <xf numFmtId="164" fontId="9" fillId="5" borderId="12" xfId="0" applyNumberFormat="1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5" fillId="6" borderId="27" xfId="0" applyFont="1" applyFill="1" applyBorder="1" applyAlignment="1">
      <alignment horizontal="center" vertical="top" wrapText="1"/>
    </xf>
    <xf numFmtId="0" fontId="5" fillId="6" borderId="28" xfId="0" applyFont="1" applyFill="1" applyBorder="1" applyAlignment="1">
      <alignment horizontal="center" vertical="top" wrapText="1"/>
    </xf>
    <xf numFmtId="0" fontId="5" fillId="6" borderId="29" xfId="0" applyFont="1" applyFill="1" applyBorder="1" applyAlignment="1">
      <alignment horizontal="center" vertical="top" wrapText="1"/>
    </xf>
    <xf numFmtId="164" fontId="9" fillId="5" borderId="34" xfId="0" applyNumberFormat="1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10" borderId="22" xfId="0" applyFont="1" applyFill="1" applyBorder="1" applyAlignment="1">
      <alignment horizontal="left" vertical="top" wrapText="1"/>
    </xf>
    <xf numFmtId="0" fontId="20" fillId="10" borderId="2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164" fontId="4" fillId="3" borderId="43" xfId="0" applyNumberFormat="1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horizontal="left" vertical="top"/>
    </xf>
    <xf numFmtId="0" fontId="19" fillId="9" borderId="0" xfId="0" applyFont="1" applyFill="1" applyAlignment="1">
      <alignment horizontal="left" vertical="top"/>
    </xf>
    <xf numFmtId="0" fontId="4" fillId="9" borderId="46" xfId="0" applyFont="1" applyFill="1" applyBorder="1" applyAlignment="1">
      <alignment horizontal="left" vertical="top" wrapText="1"/>
    </xf>
    <xf numFmtId="0" fontId="4" fillId="9" borderId="47" xfId="0" applyFont="1" applyFill="1" applyBorder="1" applyAlignment="1">
      <alignment horizontal="left" vertical="top" wrapText="1"/>
    </xf>
    <xf numFmtId="0" fontId="4" fillId="9" borderId="48" xfId="0" applyFont="1" applyFill="1" applyBorder="1" applyAlignment="1">
      <alignment horizontal="left" vertical="top" wrapText="1"/>
    </xf>
    <xf numFmtId="0" fontId="4" fillId="9" borderId="49" xfId="0" applyFont="1" applyFill="1" applyBorder="1" applyAlignment="1">
      <alignment horizontal="left" vertical="top" wrapText="1"/>
    </xf>
    <xf numFmtId="0" fontId="4" fillId="9" borderId="50" xfId="0" applyFont="1" applyFill="1" applyBorder="1" applyAlignment="1">
      <alignment horizontal="left" vertical="top" wrapText="1"/>
    </xf>
    <xf numFmtId="0" fontId="4" fillId="9" borderId="51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</cellXfs>
  <cellStyles count="1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Prozent" xfId="17" builtinId="5"/>
    <cellStyle name="Standard" xfId="0" builtinId="0"/>
  </cellStyles>
  <dxfs count="0"/>
  <tableStyles count="0" defaultTableStyle="TableStyleMedium9" defaultPivotStyle="PivotStyleLight16"/>
  <colors>
    <mruColors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37FB-AC1D-4F4A-838A-002A4B50617B}">
  <dimension ref="A1:Z25"/>
  <sheetViews>
    <sheetView tabSelected="1" zoomScaleNormal="100" workbookViewId="0">
      <selection activeCell="I9" sqref="I9"/>
    </sheetView>
  </sheetViews>
  <sheetFormatPr baseColWidth="10" defaultRowHeight="12.75" x14ac:dyDescent="0.2"/>
  <cols>
    <col min="23" max="23" width="11.83203125" customWidth="1"/>
    <col min="25" max="25" width="16.1640625" customWidth="1"/>
  </cols>
  <sheetData>
    <row r="1" spans="1:26" ht="13.5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95" customHeight="1" x14ac:dyDescent="0.2">
      <c r="A2" s="29" t="s">
        <v>12</v>
      </c>
      <c r="B2" s="29"/>
      <c r="C2" s="29"/>
      <c r="D2" s="30"/>
      <c r="E2" s="30"/>
      <c r="F2" s="30"/>
      <c r="G2" s="30"/>
      <c r="H2" s="30"/>
      <c r="I2" s="20"/>
      <c r="J2" s="20"/>
      <c r="K2" s="31" t="s">
        <v>15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20"/>
      <c r="X2" s="20"/>
      <c r="Y2" s="20"/>
      <c r="Z2" s="19"/>
    </row>
    <row r="3" spans="1:26" ht="12.95" customHeight="1" x14ac:dyDescent="0.2">
      <c r="A3" s="29" t="s">
        <v>14</v>
      </c>
      <c r="B3" s="29"/>
      <c r="C3" s="29"/>
      <c r="D3" s="30"/>
      <c r="E3" s="30"/>
      <c r="F3" s="30"/>
      <c r="G3" s="30"/>
      <c r="H3" s="30"/>
      <c r="I3" s="20"/>
      <c r="J3" s="20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20"/>
      <c r="X3" s="20"/>
      <c r="Y3" s="20"/>
      <c r="Z3" s="19"/>
    </row>
    <row r="4" spans="1:26" ht="13.5" customHeight="1" thickBot="1" x14ac:dyDescent="0.25">
      <c r="A4" s="29" t="s">
        <v>11</v>
      </c>
      <c r="B4" s="29"/>
      <c r="C4" s="29"/>
      <c r="D4" s="30"/>
      <c r="E4" s="30"/>
      <c r="F4" s="30"/>
      <c r="G4" s="30"/>
      <c r="H4" s="30"/>
      <c r="I4" s="20"/>
      <c r="J4" s="20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20"/>
      <c r="X4" s="20"/>
      <c r="Y4" s="20"/>
      <c r="Z4" s="19"/>
    </row>
    <row r="5" spans="1:26" x14ac:dyDescent="0.2">
      <c r="A5" s="29" t="s">
        <v>1</v>
      </c>
      <c r="B5" s="29"/>
      <c r="C5" s="29"/>
      <c r="D5" s="30"/>
      <c r="E5" s="30"/>
      <c r="F5" s="30"/>
      <c r="G5" s="30"/>
      <c r="H5" s="3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</row>
    <row r="6" spans="1:26" x14ac:dyDescent="0.2">
      <c r="A6" s="29" t="s">
        <v>25</v>
      </c>
      <c r="B6" s="29"/>
      <c r="C6" s="29"/>
      <c r="D6" s="40">
        <v>1.286</v>
      </c>
      <c r="E6" s="40"/>
      <c r="F6" s="40"/>
      <c r="G6" s="40"/>
      <c r="H6" s="4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</row>
    <row r="7" spans="1:26" x14ac:dyDescent="0.2">
      <c r="A7" s="29" t="s">
        <v>23</v>
      </c>
      <c r="B7" s="41"/>
      <c r="C7" s="41"/>
      <c r="D7" s="42">
        <v>1.0522</v>
      </c>
      <c r="E7" s="42"/>
      <c r="F7" s="42"/>
      <c r="G7" s="42"/>
      <c r="H7" s="4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</row>
    <row r="8" spans="1:2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9"/>
    </row>
    <row r="9" spans="1:26" ht="5.25" customHeight="1" thickBo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</row>
    <row r="10" spans="1:26" ht="24" customHeight="1" x14ac:dyDescent="0.2">
      <c r="A10" s="57" t="s">
        <v>30</v>
      </c>
      <c r="B10" s="58"/>
      <c r="C10" s="58"/>
      <c r="D10" s="58"/>
      <c r="E10" s="58"/>
      <c r="F10" s="58"/>
      <c r="G10" s="58"/>
      <c r="H10" s="59"/>
      <c r="I10" s="21"/>
      <c r="J10" s="21"/>
      <c r="K10" s="66" t="s">
        <v>7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43" t="s">
        <v>0</v>
      </c>
      <c r="Y10" s="44"/>
      <c r="Z10" s="19"/>
    </row>
    <row r="11" spans="1:26" ht="45" x14ac:dyDescent="0.2">
      <c r="A11" s="60"/>
      <c r="B11" s="61"/>
      <c r="C11" s="61"/>
      <c r="D11" s="61"/>
      <c r="E11" s="61"/>
      <c r="F11" s="61"/>
      <c r="G11" s="61"/>
      <c r="H11" s="62"/>
      <c r="I11" s="21"/>
      <c r="J11" s="21"/>
      <c r="K11" s="45" t="s">
        <v>6</v>
      </c>
      <c r="L11" s="46"/>
      <c r="M11" s="46"/>
      <c r="N11" s="46"/>
      <c r="O11" s="46"/>
      <c r="P11" s="46"/>
      <c r="Q11" s="46"/>
      <c r="R11" s="47"/>
      <c r="S11" s="48" t="s">
        <v>8</v>
      </c>
      <c r="T11" s="46"/>
      <c r="U11" s="46"/>
      <c r="V11" s="47"/>
      <c r="W11" s="2" t="s">
        <v>4</v>
      </c>
      <c r="X11" s="2" t="s">
        <v>28</v>
      </c>
      <c r="Y11" s="3" t="s">
        <v>3</v>
      </c>
      <c r="Z11" s="19"/>
    </row>
    <row r="12" spans="1:26" ht="38.1" customHeight="1" thickBot="1" x14ac:dyDescent="0.25">
      <c r="A12" s="63"/>
      <c r="B12" s="64"/>
      <c r="C12" s="64"/>
      <c r="D12" s="64"/>
      <c r="E12" s="64"/>
      <c r="F12" s="64"/>
      <c r="G12" s="64"/>
      <c r="H12" s="65"/>
      <c r="I12" s="22"/>
      <c r="J12" s="22"/>
      <c r="K12" s="49" t="s">
        <v>9</v>
      </c>
      <c r="L12" s="50"/>
      <c r="M12" s="51" t="s">
        <v>13</v>
      </c>
      <c r="N12" s="52"/>
      <c r="O12" s="52"/>
      <c r="P12" s="50"/>
      <c r="Q12" s="51" t="s">
        <v>22</v>
      </c>
      <c r="R12" s="50"/>
      <c r="S12" s="51" t="s">
        <v>16</v>
      </c>
      <c r="T12" s="53"/>
      <c r="U12" s="51" t="s">
        <v>17</v>
      </c>
      <c r="V12" s="50"/>
      <c r="W12" s="4"/>
      <c r="X12" s="4"/>
      <c r="Y12" s="5"/>
      <c r="Z12" s="19"/>
    </row>
    <row r="13" spans="1:26" x14ac:dyDescent="0.2">
      <c r="A13" s="20"/>
      <c r="B13" s="20"/>
      <c r="C13" s="20"/>
      <c r="D13" s="20"/>
      <c r="E13" s="20"/>
      <c r="F13" s="20"/>
      <c r="G13" s="20"/>
      <c r="H13" s="20"/>
      <c r="I13" s="72" t="s">
        <v>24</v>
      </c>
      <c r="J13" s="73"/>
      <c r="K13" s="69">
        <v>3400</v>
      </c>
      <c r="L13" s="56"/>
      <c r="M13" s="69">
        <v>600</v>
      </c>
      <c r="N13" s="56"/>
      <c r="O13" s="69"/>
      <c r="P13" s="56"/>
      <c r="Q13" s="54">
        <v>660</v>
      </c>
      <c r="R13" s="55"/>
      <c r="S13" s="54">
        <v>1600</v>
      </c>
      <c r="T13" s="56"/>
      <c r="U13" s="54">
        <v>1200</v>
      </c>
      <c r="V13" s="56"/>
      <c r="W13" s="6"/>
      <c r="X13" s="6"/>
      <c r="Y13" s="7"/>
      <c r="Z13" s="19"/>
    </row>
    <row r="14" spans="1:26" x14ac:dyDescent="0.2">
      <c r="A14" s="20"/>
      <c r="B14" s="20"/>
      <c r="C14" s="20"/>
      <c r="D14" s="20"/>
      <c r="E14" s="20"/>
      <c r="F14" s="20"/>
      <c r="G14" s="20"/>
      <c r="H14" s="20"/>
      <c r="I14" s="21"/>
      <c r="J14" s="21"/>
      <c r="K14" s="74" t="s">
        <v>2</v>
      </c>
      <c r="L14" s="75"/>
      <c r="M14" s="76" t="s">
        <v>2</v>
      </c>
      <c r="N14" s="77"/>
      <c r="O14" s="77"/>
      <c r="P14" s="75"/>
      <c r="Q14" s="78" t="s">
        <v>2</v>
      </c>
      <c r="R14" s="75"/>
      <c r="S14" s="78" t="s">
        <v>2</v>
      </c>
      <c r="T14" s="75"/>
      <c r="U14" s="78" t="s">
        <v>2</v>
      </c>
      <c r="V14" s="75"/>
      <c r="W14" s="6"/>
      <c r="X14" s="6"/>
      <c r="Y14" s="7"/>
      <c r="Z14" s="19"/>
    </row>
    <row r="15" spans="1:26" ht="25.5" x14ac:dyDescent="0.2">
      <c r="A15" s="23"/>
      <c r="B15" s="24"/>
      <c r="C15" s="70" t="s">
        <v>27</v>
      </c>
      <c r="D15" s="71"/>
      <c r="E15" s="89" t="s">
        <v>31</v>
      </c>
      <c r="F15" s="90"/>
      <c r="G15" s="20"/>
      <c r="H15" s="20"/>
      <c r="I15" s="25"/>
      <c r="J15" s="21"/>
      <c r="K15" s="12" t="s">
        <v>21</v>
      </c>
      <c r="L15" s="8" t="s">
        <v>18</v>
      </c>
      <c r="M15" s="91" t="s">
        <v>21</v>
      </c>
      <c r="N15" s="92"/>
      <c r="O15" s="70" t="s">
        <v>19</v>
      </c>
      <c r="P15" s="71"/>
      <c r="Q15" s="11" t="s">
        <v>21</v>
      </c>
      <c r="R15" s="8" t="s">
        <v>20</v>
      </c>
      <c r="S15" s="11" t="s">
        <v>21</v>
      </c>
      <c r="T15" s="8" t="s">
        <v>19</v>
      </c>
      <c r="U15" s="11" t="s">
        <v>21</v>
      </c>
      <c r="V15" s="8" t="s">
        <v>20</v>
      </c>
      <c r="W15" s="11"/>
      <c r="X15" s="9"/>
      <c r="Y15" s="10"/>
      <c r="Z15" s="19"/>
    </row>
    <row r="16" spans="1:26" x14ac:dyDescent="0.2">
      <c r="A16" s="87"/>
      <c r="B16" s="88"/>
      <c r="C16" s="81" t="s">
        <v>5</v>
      </c>
      <c r="D16" s="82"/>
      <c r="E16" s="83">
        <v>36</v>
      </c>
      <c r="F16" s="84"/>
      <c r="G16" s="20"/>
      <c r="H16" s="20"/>
      <c r="I16" s="20"/>
      <c r="J16" s="20"/>
      <c r="K16" s="13">
        <f>E16</f>
        <v>36</v>
      </c>
      <c r="L16" s="14">
        <f>E16*K13*D6</f>
        <v>157406.39999999999</v>
      </c>
      <c r="M16" s="85">
        <f>E16</f>
        <v>36</v>
      </c>
      <c r="N16" s="86"/>
      <c r="O16" s="85">
        <f>E16*M13</f>
        <v>21600</v>
      </c>
      <c r="P16" s="86"/>
      <c r="Q16" s="14">
        <f>E16</f>
        <v>36</v>
      </c>
      <c r="R16" s="14">
        <f>E16*Q13</f>
        <v>23760</v>
      </c>
      <c r="S16" s="14">
        <f>E16</f>
        <v>36</v>
      </c>
      <c r="T16" s="14">
        <f>E16*S13</f>
        <v>57600</v>
      </c>
      <c r="U16" s="14">
        <f>E16</f>
        <v>36</v>
      </c>
      <c r="V16" s="14">
        <f>E16*U13</f>
        <v>43200</v>
      </c>
      <c r="W16" s="14">
        <f>SUM(L16+O16+R16+T16+V16)</f>
        <v>303566.40000000002</v>
      </c>
      <c r="X16" s="14">
        <f>W16*D7</f>
        <v>319412.56608000002</v>
      </c>
      <c r="Y16" s="15">
        <f>X16</f>
        <v>319412.56608000002</v>
      </c>
      <c r="Z16" s="19"/>
    </row>
    <row r="17" spans="1:26" x14ac:dyDescent="0.2">
      <c r="A17" s="79"/>
      <c r="B17" s="80"/>
      <c r="C17" s="81" t="s">
        <v>5</v>
      </c>
      <c r="D17" s="82"/>
      <c r="E17" s="83"/>
      <c r="F17" s="84"/>
      <c r="G17" s="20"/>
      <c r="H17" s="20"/>
      <c r="I17" s="20"/>
      <c r="J17" s="20"/>
      <c r="K17" s="13">
        <f>E17</f>
        <v>0</v>
      </c>
      <c r="L17" s="14">
        <f>E17*K13*D6</f>
        <v>0</v>
      </c>
      <c r="M17" s="85">
        <f>E17</f>
        <v>0</v>
      </c>
      <c r="N17" s="86"/>
      <c r="O17" s="85">
        <f>E17*M13</f>
        <v>0</v>
      </c>
      <c r="P17" s="86"/>
      <c r="Q17" s="14">
        <f>E17</f>
        <v>0</v>
      </c>
      <c r="R17" s="14">
        <f>E17*Q13</f>
        <v>0</v>
      </c>
      <c r="S17" s="14">
        <f>E17</f>
        <v>0</v>
      </c>
      <c r="T17" s="14">
        <f>E17*S13</f>
        <v>0</v>
      </c>
      <c r="U17" s="14">
        <f>E17</f>
        <v>0</v>
      </c>
      <c r="V17" s="14">
        <f>E17*U13</f>
        <v>0</v>
      </c>
      <c r="W17" s="14">
        <f>SUM(L17+O17+R17+T17+V17)</f>
        <v>0</v>
      </c>
      <c r="X17" s="14">
        <f>W17*D7</f>
        <v>0</v>
      </c>
      <c r="Y17" s="15">
        <f t="shared" ref="Y17:Y18" si="0">X17</f>
        <v>0</v>
      </c>
      <c r="Z17" s="19"/>
    </row>
    <row r="18" spans="1:26" x14ac:dyDescent="0.2">
      <c r="A18" s="79"/>
      <c r="B18" s="80"/>
      <c r="C18" s="81" t="s">
        <v>5</v>
      </c>
      <c r="D18" s="82"/>
      <c r="E18" s="83"/>
      <c r="F18" s="84"/>
      <c r="G18" s="20"/>
      <c r="H18" s="20"/>
      <c r="I18" s="20"/>
      <c r="J18" s="20"/>
      <c r="K18" s="13">
        <f t="shared" ref="K18" si="1">E18</f>
        <v>0</v>
      </c>
      <c r="L18" s="14">
        <f>E18*K13*D6</f>
        <v>0</v>
      </c>
      <c r="M18" s="85">
        <f>E18</f>
        <v>0</v>
      </c>
      <c r="N18" s="86"/>
      <c r="O18" s="85">
        <f>E18*M13</f>
        <v>0</v>
      </c>
      <c r="P18" s="86"/>
      <c r="Q18" s="14">
        <f>E18</f>
        <v>0</v>
      </c>
      <c r="R18" s="14">
        <f>E18*Q13</f>
        <v>0</v>
      </c>
      <c r="S18" s="14">
        <f>E18</f>
        <v>0</v>
      </c>
      <c r="T18" s="14">
        <f>E18*S13</f>
        <v>0</v>
      </c>
      <c r="U18" s="14">
        <f>E18</f>
        <v>0</v>
      </c>
      <c r="V18" s="14">
        <f>E18*U13</f>
        <v>0</v>
      </c>
      <c r="W18" s="14">
        <f>SUM(L18+O18+R18+T18+V18)</f>
        <v>0</v>
      </c>
      <c r="X18" s="14">
        <f>W18*D7</f>
        <v>0</v>
      </c>
      <c r="Y18" s="15">
        <f t="shared" si="0"/>
        <v>0</v>
      </c>
      <c r="Z18" s="19"/>
    </row>
    <row r="19" spans="1:26" ht="26.45" customHeight="1" x14ac:dyDescent="0.2">
      <c r="A19" s="95" t="s">
        <v>29</v>
      </c>
      <c r="B19" s="96"/>
      <c r="C19" s="26"/>
      <c r="D19" s="27"/>
      <c r="E19" s="97">
        <f>SUM(E16:F18)</f>
        <v>36</v>
      </c>
      <c r="F19" s="98"/>
      <c r="G19" s="20"/>
      <c r="H19" s="20"/>
      <c r="I19" s="99" t="s">
        <v>10</v>
      </c>
      <c r="J19" s="100"/>
      <c r="K19" s="16">
        <f>SUM(K16:K18)</f>
        <v>36</v>
      </c>
      <c r="L19" s="17">
        <f>SUM(L16:L18)</f>
        <v>157406.39999999999</v>
      </c>
      <c r="M19" s="101">
        <f>SUM(M16:N18)</f>
        <v>36</v>
      </c>
      <c r="N19" s="102"/>
      <c r="O19" s="101">
        <f>SUM(O16:P18)</f>
        <v>21600</v>
      </c>
      <c r="P19" s="102"/>
      <c r="Q19" s="17">
        <f t="shared" ref="Q19:V19" si="2">SUM(Q16:Q18)</f>
        <v>36</v>
      </c>
      <c r="R19" s="17">
        <f>SUM(R16:R18)</f>
        <v>23760</v>
      </c>
      <c r="S19" s="17">
        <f t="shared" si="2"/>
        <v>36</v>
      </c>
      <c r="T19" s="17">
        <f t="shared" si="2"/>
        <v>57600</v>
      </c>
      <c r="U19" s="17">
        <f t="shared" si="2"/>
        <v>36</v>
      </c>
      <c r="V19" s="14">
        <f t="shared" si="2"/>
        <v>43200</v>
      </c>
      <c r="W19" s="14">
        <f>SUM(W16:W18)</f>
        <v>303566.40000000002</v>
      </c>
      <c r="X19" s="17">
        <f>SUM(X16:X18)</f>
        <v>319412.56608000002</v>
      </c>
      <c r="Y19" s="18">
        <f>SUM(Y16:Y18)</f>
        <v>319412.56608000002</v>
      </c>
      <c r="Z19" s="19"/>
    </row>
    <row r="20" spans="1:26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/>
    </row>
    <row r="21" spans="1:26" x14ac:dyDescent="0.2">
      <c r="A21" s="93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20"/>
      <c r="S21" s="20"/>
      <c r="T21" s="20"/>
      <c r="U21" s="20"/>
      <c r="V21" s="20"/>
      <c r="W21" s="20"/>
      <c r="X21" s="20"/>
      <c r="Y21" s="20"/>
      <c r="Z21" s="19"/>
    </row>
    <row r="22" spans="1:26" x14ac:dyDescent="0.2">
      <c r="A22" s="94" t="s">
        <v>26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20"/>
      <c r="T22" s="20"/>
      <c r="U22" s="20"/>
      <c r="V22" s="20"/>
      <c r="W22" s="20"/>
      <c r="X22" s="20"/>
      <c r="Y22" s="20"/>
      <c r="Z22" s="19"/>
    </row>
    <row r="23" spans="1:26" x14ac:dyDescent="0.2">
      <c r="A23" s="93" t="s">
        <v>38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20"/>
      <c r="T23" s="20"/>
      <c r="U23" s="20"/>
      <c r="V23" s="20"/>
      <c r="W23" s="20"/>
      <c r="X23" s="20"/>
      <c r="Y23" s="20"/>
      <c r="Z23" s="19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9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9"/>
    </row>
  </sheetData>
  <mergeCells count="62">
    <mergeCell ref="A21:Q21"/>
    <mergeCell ref="A22:R22"/>
    <mergeCell ref="A23:R23"/>
    <mergeCell ref="A18:B18"/>
    <mergeCell ref="C18:D18"/>
    <mergeCell ref="E18:F18"/>
    <mergeCell ref="M18:N18"/>
    <mergeCell ref="O18:P18"/>
    <mergeCell ref="A19:B19"/>
    <mergeCell ref="E19:F19"/>
    <mergeCell ref="I19:J19"/>
    <mergeCell ref="M19:N19"/>
    <mergeCell ref="O19:P19"/>
    <mergeCell ref="Q14:R14"/>
    <mergeCell ref="S14:T14"/>
    <mergeCell ref="U14:V14"/>
    <mergeCell ref="A17:B17"/>
    <mergeCell ref="C17:D17"/>
    <mergeCell ref="E17:F17"/>
    <mergeCell ref="M17:N17"/>
    <mergeCell ref="O17:P17"/>
    <mergeCell ref="A16:B16"/>
    <mergeCell ref="C16:D16"/>
    <mergeCell ref="E16:F16"/>
    <mergeCell ref="M16:N16"/>
    <mergeCell ref="O16:P16"/>
    <mergeCell ref="C15:D15"/>
    <mergeCell ref="E15:F15"/>
    <mergeCell ref="M15:N15"/>
    <mergeCell ref="O15:P15"/>
    <mergeCell ref="I13:J13"/>
    <mergeCell ref="K13:L13"/>
    <mergeCell ref="K14:L14"/>
    <mergeCell ref="M14:P14"/>
    <mergeCell ref="Q13:R13"/>
    <mergeCell ref="S13:T13"/>
    <mergeCell ref="U13:V13"/>
    <mergeCell ref="A10:H12"/>
    <mergeCell ref="K10:W10"/>
    <mergeCell ref="M13:N13"/>
    <mergeCell ref="O13:P13"/>
    <mergeCell ref="X10:Y10"/>
    <mergeCell ref="K11:R11"/>
    <mergeCell ref="S11:V11"/>
    <mergeCell ref="K12:L12"/>
    <mergeCell ref="M12:P12"/>
    <mergeCell ref="Q12:R12"/>
    <mergeCell ref="S12:T12"/>
    <mergeCell ref="U12:V12"/>
    <mergeCell ref="A5:C5"/>
    <mergeCell ref="D5:H5"/>
    <mergeCell ref="A6:C6"/>
    <mergeCell ref="D6:H6"/>
    <mergeCell ref="A7:C7"/>
    <mergeCell ref="D7:H7"/>
    <mergeCell ref="A2:C2"/>
    <mergeCell ref="D2:H2"/>
    <mergeCell ref="K2:V4"/>
    <mergeCell ref="A3:C3"/>
    <mergeCell ref="D3:H3"/>
    <mergeCell ref="A4:C4"/>
    <mergeCell ref="D4:H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D9975-99A8-4158-8500-5D2E96DD3A73}">
  <dimension ref="A1:T23"/>
  <sheetViews>
    <sheetView zoomScaleNormal="100" workbookViewId="0">
      <selection activeCell="S26" sqref="S26"/>
    </sheetView>
  </sheetViews>
  <sheetFormatPr baseColWidth="10" defaultRowHeight="12.75" x14ac:dyDescent="0.2"/>
  <cols>
    <col min="12" max="12" width="32.6640625" customWidth="1"/>
    <col min="14" max="14" width="21.83203125" customWidth="1"/>
    <col min="16" max="16" width="19.1640625" customWidth="1"/>
    <col min="19" max="19" width="17.83203125" customWidth="1"/>
  </cols>
  <sheetData>
    <row r="1" spans="1:20" ht="13.5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2">
      <c r="A2" s="29" t="s">
        <v>12</v>
      </c>
      <c r="B2" s="29"/>
      <c r="C2" s="29"/>
      <c r="D2" s="30"/>
      <c r="E2" s="30"/>
      <c r="F2" s="30"/>
      <c r="G2" s="30"/>
      <c r="H2" s="30"/>
      <c r="I2" s="20"/>
      <c r="J2" s="20"/>
      <c r="K2" s="31" t="s">
        <v>34</v>
      </c>
      <c r="L2" s="32"/>
      <c r="M2" s="32"/>
      <c r="N2" s="32"/>
      <c r="O2" s="32"/>
      <c r="P2" s="33"/>
      <c r="Q2" s="20"/>
      <c r="R2" s="20"/>
      <c r="S2" s="20"/>
      <c r="T2" s="19"/>
    </row>
    <row r="3" spans="1:20" x14ac:dyDescent="0.2">
      <c r="A3" s="29" t="s">
        <v>14</v>
      </c>
      <c r="B3" s="29"/>
      <c r="C3" s="29"/>
      <c r="D3" s="30"/>
      <c r="E3" s="30"/>
      <c r="F3" s="30"/>
      <c r="G3" s="30"/>
      <c r="H3" s="30"/>
      <c r="I3" s="20"/>
      <c r="J3" s="20"/>
      <c r="K3" s="34"/>
      <c r="L3" s="35"/>
      <c r="M3" s="35"/>
      <c r="N3" s="35"/>
      <c r="O3" s="35"/>
      <c r="P3" s="36"/>
      <c r="Q3" s="20"/>
      <c r="R3" s="20"/>
      <c r="S3" s="20"/>
      <c r="T3" s="19"/>
    </row>
    <row r="4" spans="1:20" ht="13.5" thickBot="1" x14ac:dyDescent="0.25">
      <c r="A4" s="29" t="s">
        <v>11</v>
      </c>
      <c r="B4" s="29"/>
      <c r="C4" s="29"/>
      <c r="D4" s="30"/>
      <c r="E4" s="30"/>
      <c r="F4" s="30"/>
      <c r="G4" s="30"/>
      <c r="H4" s="30"/>
      <c r="I4" s="20"/>
      <c r="J4" s="20"/>
      <c r="K4" s="37"/>
      <c r="L4" s="38"/>
      <c r="M4" s="38"/>
      <c r="N4" s="38"/>
      <c r="O4" s="38"/>
      <c r="P4" s="39"/>
      <c r="Q4" s="20"/>
      <c r="R4" s="20"/>
      <c r="S4" s="20"/>
      <c r="T4" s="19"/>
    </row>
    <row r="5" spans="1:20" x14ac:dyDescent="0.2">
      <c r="A5" s="29" t="s">
        <v>1</v>
      </c>
      <c r="B5" s="29"/>
      <c r="C5" s="29"/>
      <c r="D5" s="30"/>
      <c r="E5" s="30"/>
      <c r="F5" s="30"/>
      <c r="G5" s="30"/>
      <c r="H5" s="3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spans="1:20" x14ac:dyDescent="0.2">
      <c r="A6" s="29" t="s">
        <v>42</v>
      </c>
      <c r="B6" s="41"/>
      <c r="C6" s="41"/>
      <c r="D6" s="30">
        <v>1.0246</v>
      </c>
      <c r="E6" s="30"/>
      <c r="F6" s="30"/>
      <c r="G6" s="30"/>
      <c r="H6" s="3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9"/>
    </row>
    <row r="7" spans="1:20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9"/>
    </row>
    <row r="8" spans="1:2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9"/>
    </row>
    <row r="9" spans="1:20" ht="15" x14ac:dyDescent="0.2">
      <c r="A9" s="28"/>
      <c r="B9" s="28"/>
      <c r="C9" s="28"/>
      <c r="D9" s="28"/>
      <c r="E9" s="28"/>
      <c r="F9" s="28"/>
      <c r="G9" s="28"/>
      <c r="H9" s="28"/>
      <c r="I9" s="21"/>
      <c r="J9" s="21"/>
      <c r="K9" s="66" t="s">
        <v>7</v>
      </c>
      <c r="L9" s="67"/>
      <c r="M9" s="67"/>
      <c r="N9" s="67"/>
      <c r="O9" s="67"/>
      <c r="P9" s="67"/>
      <c r="Q9" s="68"/>
      <c r="R9" s="43" t="s">
        <v>0</v>
      </c>
      <c r="S9" s="44"/>
      <c r="T9" s="19"/>
    </row>
    <row r="10" spans="1:20" ht="28.5" customHeight="1" x14ac:dyDescent="0.2">
      <c r="A10" s="28"/>
      <c r="B10" s="28"/>
      <c r="C10" s="28"/>
      <c r="D10" s="28"/>
      <c r="E10" s="28"/>
      <c r="F10" s="28"/>
      <c r="G10" s="28"/>
      <c r="H10" s="28"/>
      <c r="I10" s="21"/>
      <c r="J10" s="21"/>
      <c r="K10" s="45" t="s">
        <v>35</v>
      </c>
      <c r="L10" s="46"/>
      <c r="M10" s="48" t="s">
        <v>36</v>
      </c>
      <c r="N10" s="46"/>
      <c r="O10" s="46"/>
      <c r="P10" s="47"/>
      <c r="Q10" s="2" t="s">
        <v>4</v>
      </c>
      <c r="R10" s="2" t="s">
        <v>28</v>
      </c>
      <c r="S10" s="3" t="s">
        <v>3</v>
      </c>
      <c r="T10" s="19"/>
    </row>
    <row r="11" spans="1:20" ht="32.450000000000003" customHeight="1" x14ac:dyDescent="0.2">
      <c r="A11" s="28"/>
      <c r="B11" s="28"/>
      <c r="C11" s="28"/>
      <c r="D11" s="28"/>
      <c r="E11" s="28"/>
      <c r="F11" s="28"/>
      <c r="G11" s="28"/>
      <c r="H11" s="28"/>
      <c r="I11" s="22"/>
      <c r="J11" s="22"/>
      <c r="K11" s="49" t="s">
        <v>37</v>
      </c>
      <c r="L11" s="50"/>
      <c r="M11" s="51" t="s">
        <v>16</v>
      </c>
      <c r="N11" s="53"/>
      <c r="O11" s="51" t="s">
        <v>17</v>
      </c>
      <c r="P11" s="50"/>
      <c r="Q11" s="4"/>
      <c r="R11" s="4"/>
      <c r="S11" s="5"/>
      <c r="T11" s="19"/>
    </row>
    <row r="12" spans="1:20" x14ac:dyDescent="0.2">
      <c r="A12" s="28"/>
      <c r="B12" s="28"/>
      <c r="C12" s="28"/>
      <c r="D12" s="28"/>
      <c r="E12" s="28"/>
      <c r="F12" s="28"/>
      <c r="G12" s="28"/>
      <c r="H12" s="28"/>
      <c r="I12" s="72" t="s">
        <v>44</v>
      </c>
      <c r="J12" s="73"/>
      <c r="K12" s="69">
        <v>2300</v>
      </c>
      <c r="L12" s="56"/>
      <c r="M12" s="54">
        <v>1300</v>
      </c>
      <c r="N12" s="56"/>
      <c r="O12" s="54">
        <v>1000</v>
      </c>
      <c r="P12" s="56"/>
      <c r="Q12" s="6"/>
      <c r="R12" s="6"/>
      <c r="S12" s="7"/>
      <c r="T12" s="19"/>
    </row>
    <row r="13" spans="1:20" x14ac:dyDescent="0.2">
      <c r="A13" s="20"/>
      <c r="B13" s="20"/>
      <c r="C13" s="20"/>
      <c r="D13" s="20"/>
      <c r="E13" s="20"/>
      <c r="F13" s="20"/>
      <c r="G13" s="20"/>
      <c r="H13" s="20"/>
      <c r="I13" s="21"/>
      <c r="J13" s="21"/>
      <c r="K13" s="74" t="s">
        <v>2</v>
      </c>
      <c r="L13" s="75"/>
      <c r="M13" s="78" t="s">
        <v>2</v>
      </c>
      <c r="N13" s="75"/>
      <c r="O13" s="78" t="s">
        <v>2</v>
      </c>
      <c r="P13" s="75"/>
      <c r="Q13" s="6"/>
      <c r="R13" s="6"/>
      <c r="S13" s="7"/>
      <c r="T13" s="19"/>
    </row>
    <row r="14" spans="1:20" ht="25.5" x14ac:dyDescent="0.2">
      <c r="A14" s="23"/>
      <c r="B14" s="24"/>
      <c r="C14" s="70" t="s">
        <v>27</v>
      </c>
      <c r="D14" s="71"/>
      <c r="E14" s="89" t="s">
        <v>31</v>
      </c>
      <c r="F14" s="90"/>
      <c r="G14" s="20"/>
      <c r="H14" s="20"/>
      <c r="I14" s="25"/>
      <c r="J14" s="21"/>
      <c r="K14" s="12" t="s">
        <v>21</v>
      </c>
      <c r="L14" s="8" t="s">
        <v>18</v>
      </c>
      <c r="M14" s="11" t="s">
        <v>21</v>
      </c>
      <c r="N14" s="8" t="s">
        <v>19</v>
      </c>
      <c r="O14" s="11" t="s">
        <v>21</v>
      </c>
      <c r="P14" s="8" t="s">
        <v>20</v>
      </c>
      <c r="Q14" s="11"/>
      <c r="R14" s="9"/>
      <c r="S14" s="10"/>
      <c r="T14" s="19"/>
    </row>
    <row r="15" spans="1:20" x14ac:dyDescent="0.2">
      <c r="A15" s="87"/>
      <c r="B15" s="88"/>
      <c r="C15" s="81" t="s">
        <v>5</v>
      </c>
      <c r="D15" s="82"/>
      <c r="E15" s="83">
        <v>3</v>
      </c>
      <c r="F15" s="84"/>
      <c r="G15" s="20"/>
      <c r="H15" s="20"/>
      <c r="I15" s="20"/>
      <c r="J15" s="20"/>
      <c r="K15" s="13">
        <f>E15</f>
        <v>3</v>
      </c>
      <c r="L15" s="14">
        <f>E15*K12</f>
        <v>6900</v>
      </c>
      <c r="M15" s="14">
        <f>E15</f>
        <v>3</v>
      </c>
      <c r="N15" s="14">
        <f>E15*M12</f>
        <v>3900</v>
      </c>
      <c r="O15" s="14">
        <f>E15</f>
        <v>3</v>
      </c>
      <c r="P15" s="14">
        <f>E15*O12</f>
        <v>3000</v>
      </c>
      <c r="Q15" s="14">
        <f>SUM(L15+N15+P15)</f>
        <v>13800</v>
      </c>
      <c r="R15" s="14">
        <f>Q15*D6</f>
        <v>14139.48</v>
      </c>
      <c r="S15" s="15">
        <f>R15</f>
        <v>14139.48</v>
      </c>
      <c r="T15" s="19"/>
    </row>
    <row r="16" spans="1:20" x14ac:dyDescent="0.2">
      <c r="A16" s="79"/>
      <c r="B16" s="80"/>
      <c r="C16" s="81" t="s">
        <v>5</v>
      </c>
      <c r="D16" s="82"/>
      <c r="E16" s="83">
        <v>1</v>
      </c>
      <c r="F16" s="84"/>
      <c r="G16" s="20"/>
      <c r="H16" s="20"/>
      <c r="I16" s="20"/>
      <c r="J16" s="20"/>
      <c r="K16" s="13">
        <f t="shared" ref="K16:K17" si="0">E16</f>
        <v>1</v>
      </c>
      <c r="L16" s="14">
        <f>E16*K12</f>
        <v>2300</v>
      </c>
      <c r="M16" s="14">
        <f>E16</f>
        <v>1</v>
      </c>
      <c r="N16" s="14">
        <f>E16*M12</f>
        <v>1300</v>
      </c>
      <c r="O16" s="14">
        <f>E16</f>
        <v>1</v>
      </c>
      <c r="P16" s="14">
        <f>E16*O12</f>
        <v>1000</v>
      </c>
      <c r="Q16" s="14">
        <f t="shared" ref="Q16:Q17" si="1">SUM(L16+N16+P16)</f>
        <v>4600</v>
      </c>
      <c r="R16" s="14">
        <f>Q16*D6</f>
        <v>4713.16</v>
      </c>
      <c r="S16" s="15">
        <f t="shared" ref="S16:S17" si="2">R16</f>
        <v>4713.16</v>
      </c>
      <c r="T16" s="19"/>
    </row>
    <row r="17" spans="1:20" x14ac:dyDescent="0.2">
      <c r="A17" s="79"/>
      <c r="B17" s="80"/>
      <c r="C17" s="81" t="s">
        <v>5</v>
      </c>
      <c r="D17" s="82"/>
      <c r="E17" s="83">
        <v>1</v>
      </c>
      <c r="F17" s="84"/>
      <c r="G17" s="20"/>
      <c r="H17" s="20"/>
      <c r="I17" s="20"/>
      <c r="J17" s="20"/>
      <c r="K17" s="13">
        <f t="shared" si="0"/>
        <v>1</v>
      </c>
      <c r="L17" s="14">
        <f>E17*K12</f>
        <v>2300</v>
      </c>
      <c r="M17" s="14">
        <f>E17</f>
        <v>1</v>
      </c>
      <c r="N17" s="14">
        <f>E17*M12</f>
        <v>1300</v>
      </c>
      <c r="O17" s="14">
        <f>E17</f>
        <v>1</v>
      </c>
      <c r="P17" s="14">
        <f>E17*O12</f>
        <v>1000</v>
      </c>
      <c r="Q17" s="14">
        <f t="shared" si="1"/>
        <v>4600</v>
      </c>
      <c r="R17" s="14">
        <f>Q17*D6</f>
        <v>4713.16</v>
      </c>
      <c r="S17" s="15">
        <f t="shared" si="2"/>
        <v>4713.16</v>
      </c>
      <c r="T17" s="19"/>
    </row>
    <row r="18" spans="1:20" ht="26.1" customHeight="1" x14ac:dyDescent="0.2">
      <c r="A18" s="95" t="s">
        <v>29</v>
      </c>
      <c r="B18" s="96"/>
      <c r="C18" s="26"/>
      <c r="D18" s="27"/>
      <c r="E18" s="97">
        <f>SUM(E15:F17)</f>
        <v>5</v>
      </c>
      <c r="F18" s="98"/>
      <c r="G18" s="20"/>
      <c r="H18" s="20"/>
      <c r="I18" s="99" t="s">
        <v>10</v>
      </c>
      <c r="J18" s="100"/>
      <c r="K18" s="16">
        <f>SUM(K15:K17)</f>
        <v>5</v>
      </c>
      <c r="L18" s="17">
        <f>SUM(L15:L17)</f>
        <v>11500</v>
      </c>
      <c r="M18" s="17">
        <f t="shared" ref="M18:P18" si="3">SUM(M15:M17)</f>
        <v>5</v>
      </c>
      <c r="N18" s="17">
        <f t="shared" si="3"/>
        <v>6500</v>
      </c>
      <c r="O18" s="17">
        <f t="shared" si="3"/>
        <v>5</v>
      </c>
      <c r="P18" s="14">
        <f t="shared" si="3"/>
        <v>5000</v>
      </c>
      <c r="Q18" s="14">
        <f>SUM(L18+N18+P18)</f>
        <v>23000</v>
      </c>
      <c r="R18" s="17">
        <f>SUM(R15:R17)</f>
        <v>23565.8</v>
      </c>
      <c r="S18" s="18">
        <f>SUM(S15:S17)</f>
        <v>23565.8</v>
      </c>
      <c r="T18" s="19"/>
    </row>
    <row r="19" spans="1:20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9"/>
    </row>
    <row r="20" spans="1:20" x14ac:dyDescent="0.2">
      <c r="A20" s="103" t="s">
        <v>41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20"/>
      <c r="N20" s="20"/>
      <c r="O20" s="20"/>
      <c r="P20" s="20"/>
      <c r="Q20" s="20"/>
      <c r="R20" s="20"/>
      <c r="S20" s="20"/>
      <c r="T20" s="19"/>
    </row>
    <row r="21" spans="1:20" x14ac:dyDescent="0.2">
      <c r="A21" s="104" t="s">
        <v>43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20"/>
      <c r="N21" s="20"/>
      <c r="O21" s="20"/>
      <c r="P21" s="20"/>
      <c r="Q21" s="20"/>
      <c r="R21" s="20"/>
      <c r="S21" s="20"/>
      <c r="T21" s="19"/>
    </row>
    <row r="22" spans="1:20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9"/>
    </row>
    <row r="23" spans="1:20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9"/>
    </row>
  </sheetData>
  <mergeCells count="41">
    <mergeCell ref="A20:L20"/>
    <mergeCell ref="A21:L21"/>
    <mergeCell ref="A17:B17"/>
    <mergeCell ref="C17:D17"/>
    <mergeCell ref="E17:F17"/>
    <mergeCell ref="A18:B18"/>
    <mergeCell ref="E18:F18"/>
    <mergeCell ref="I18:J18"/>
    <mergeCell ref="A16:B16"/>
    <mergeCell ref="C16:D16"/>
    <mergeCell ref="E16:F16"/>
    <mergeCell ref="A15:B15"/>
    <mergeCell ref="C15:D15"/>
    <mergeCell ref="E15:F15"/>
    <mergeCell ref="M12:N12"/>
    <mergeCell ref="O12:P12"/>
    <mergeCell ref="K9:Q9"/>
    <mergeCell ref="C14:D14"/>
    <mergeCell ref="E14:F14"/>
    <mergeCell ref="I12:J12"/>
    <mergeCell ref="K12:L12"/>
    <mergeCell ref="K13:L13"/>
    <mergeCell ref="M13:N13"/>
    <mergeCell ref="O13:P13"/>
    <mergeCell ref="K10:L10"/>
    <mergeCell ref="M10:P10"/>
    <mergeCell ref="K11:L11"/>
    <mergeCell ref="M11:N11"/>
    <mergeCell ref="O11:P11"/>
    <mergeCell ref="A5:C5"/>
    <mergeCell ref="D5:H5"/>
    <mergeCell ref="A6:C6"/>
    <mergeCell ref="D6:H6"/>
    <mergeCell ref="R9:S9"/>
    <mergeCell ref="A2:C2"/>
    <mergeCell ref="D2:H2"/>
    <mergeCell ref="K2:P4"/>
    <mergeCell ref="A3:C3"/>
    <mergeCell ref="D3:H3"/>
    <mergeCell ref="A4:C4"/>
    <mergeCell ref="D4:H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68079-B2B5-4E2A-9B77-B3CC7962F21E}">
  <dimension ref="A1:G16"/>
  <sheetViews>
    <sheetView workbookViewId="0">
      <selection activeCell="E20" sqref="E20"/>
    </sheetView>
  </sheetViews>
  <sheetFormatPr baseColWidth="10" defaultRowHeight="12.75" x14ac:dyDescent="0.2"/>
  <cols>
    <col min="1" max="1" width="11.1640625" style="1"/>
  </cols>
  <sheetData>
    <row r="1" spans="2:7" ht="13.5" thickBot="1" x14ac:dyDescent="0.25"/>
    <row r="2" spans="2:7" x14ac:dyDescent="0.2">
      <c r="B2" s="105" t="s">
        <v>33</v>
      </c>
      <c r="C2" s="106"/>
      <c r="D2" s="106"/>
      <c r="E2" s="106"/>
      <c r="F2" s="106"/>
      <c r="G2" s="107"/>
    </row>
    <row r="3" spans="2:7" ht="13.5" thickBot="1" x14ac:dyDescent="0.25">
      <c r="B3" s="108"/>
      <c r="C3" s="109"/>
      <c r="D3" s="109"/>
      <c r="E3" s="109"/>
      <c r="F3" s="109"/>
      <c r="G3" s="110"/>
    </row>
    <row r="4" spans="2:7" ht="12.95" customHeight="1" x14ac:dyDescent="0.2">
      <c r="B4" s="111" t="s">
        <v>39</v>
      </c>
      <c r="C4" s="112"/>
      <c r="D4" s="112"/>
      <c r="E4" s="112"/>
      <c r="F4" s="112"/>
      <c r="G4" s="113"/>
    </row>
    <row r="5" spans="2:7" x14ac:dyDescent="0.2">
      <c r="B5" s="114"/>
      <c r="C5" s="115"/>
      <c r="D5" s="115"/>
      <c r="E5" s="115"/>
      <c r="F5" s="115"/>
      <c r="G5" s="116"/>
    </row>
    <row r="6" spans="2:7" x14ac:dyDescent="0.2">
      <c r="B6" s="114"/>
      <c r="C6" s="115"/>
      <c r="D6" s="115"/>
      <c r="E6" s="115"/>
      <c r="F6" s="115"/>
      <c r="G6" s="116"/>
    </row>
    <row r="7" spans="2:7" x14ac:dyDescent="0.2">
      <c r="B7" s="114"/>
      <c r="C7" s="115"/>
      <c r="D7" s="115"/>
      <c r="E7" s="115"/>
      <c r="F7" s="115"/>
      <c r="G7" s="116"/>
    </row>
    <row r="8" spans="2:7" x14ac:dyDescent="0.2">
      <c r="B8" s="114"/>
      <c r="C8" s="115"/>
      <c r="D8" s="115"/>
      <c r="E8" s="115"/>
      <c r="F8" s="115"/>
      <c r="G8" s="116"/>
    </row>
    <row r="9" spans="2:7" x14ac:dyDescent="0.2">
      <c r="B9" s="114"/>
      <c r="C9" s="115"/>
      <c r="D9" s="115"/>
      <c r="E9" s="115"/>
      <c r="F9" s="115"/>
      <c r="G9" s="116"/>
    </row>
    <row r="10" spans="2:7" ht="13.5" thickBot="1" x14ac:dyDescent="0.25">
      <c r="B10" s="117"/>
      <c r="C10" s="118"/>
      <c r="D10" s="118"/>
      <c r="E10" s="118"/>
      <c r="F10" s="118"/>
      <c r="G10" s="119"/>
    </row>
    <row r="11" spans="2:7" x14ac:dyDescent="0.2">
      <c r="B11" s="111" t="s">
        <v>40</v>
      </c>
      <c r="C11" s="112"/>
      <c r="D11" s="112"/>
      <c r="E11" s="112"/>
      <c r="F11" s="112"/>
      <c r="G11" s="113"/>
    </row>
    <row r="12" spans="2:7" x14ac:dyDescent="0.2">
      <c r="B12" s="114"/>
      <c r="C12" s="115"/>
      <c r="D12" s="115"/>
      <c r="E12" s="115"/>
      <c r="F12" s="115"/>
      <c r="G12" s="116"/>
    </row>
    <row r="13" spans="2:7" x14ac:dyDescent="0.2">
      <c r="B13" s="114"/>
      <c r="C13" s="115"/>
      <c r="D13" s="115"/>
      <c r="E13" s="115"/>
      <c r="F13" s="115"/>
      <c r="G13" s="116"/>
    </row>
    <row r="14" spans="2:7" x14ac:dyDescent="0.2">
      <c r="B14" s="114"/>
      <c r="C14" s="115"/>
      <c r="D14" s="115"/>
      <c r="E14" s="115"/>
      <c r="F14" s="115"/>
      <c r="G14" s="116"/>
    </row>
    <row r="15" spans="2:7" x14ac:dyDescent="0.2">
      <c r="B15" s="114"/>
      <c r="C15" s="115"/>
      <c r="D15" s="115"/>
      <c r="E15" s="115"/>
      <c r="F15" s="115"/>
      <c r="G15" s="116"/>
    </row>
    <row r="16" spans="2:7" ht="13.5" thickBot="1" x14ac:dyDescent="0.25">
      <c r="B16" s="117"/>
      <c r="C16" s="118"/>
      <c r="D16" s="118"/>
      <c r="E16" s="118"/>
      <c r="F16" s="118"/>
      <c r="G16" s="119"/>
    </row>
  </sheetData>
  <mergeCells count="3">
    <mergeCell ref="B2:G3"/>
    <mergeCell ref="B4:G10"/>
    <mergeCell ref="B11:G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MSCA DN 2021 Call</vt:lpstr>
      <vt:lpstr>MSCA SE 2021 Call</vt:lpstr>
      <vt:lpstr>Further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Winkelmann  Chantal (FC)</dc:creator>
  <cp:lastModifiedBy>Bamert Brita SBFI</cp:lastModifiedBy>
  <cp:lastPrinted>2014-11-14T09:50:55Z</cp:lastPrinted>
  <dcterms:created xsi:type="dcterms:W3CDTF">2014-11-14T10:19:08Z</dcterms:created>
  <dcterms:modified xsi:type="dcterms:W3CDTF">2024-01-17T13:29:50Z</dcterms:modified>
</cp:coreProperties>
</file>