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00" windowWidth="25230" windowHeight="6060" activeTab="4"/>
  </bookViews>
  <sheets>
    <sheet name="Indications générales" sheetId="1" r:id="rId1"/>
    <sheet name="Comptabilité du fonds" sheetId="2" r:id="rId2"/>
    <sheet name="Miroir du fonds" sheetId="3" r:id="rId3"/>
    <sheet name="Annexe" sheetId="4" r:id="rId4"/>
    <sheet name="Rapport de prestations" sheetId="5" r:id="rId5"/>
  </sheets>
  <externalReferences>
    <externalReference r:id="rId8"/>
  </externalReferences>
  <definedNames>
    <definedName name="_xlnm.Print_Area" localSheetId="3">'Annexe'!$A$1:$J$145</definedName>
    <definedName name="_xlnm.Print_Area" localSheetId="1">'Comptabilité du fonds'!$A$1:$K$53</definedName>
    <definedName name="_xlnm.Print_Area" localSheetId="4">'Rapport de prestations'!$A$1:$E$119</definedName>
    <definedName name="Z_7D8BD9B0_9519_49F8_BB56_8989C5898756_.wvu.PrintArea" localSheetId="3" hidden="1">'Annexe'!$A$1:$E$145</definedName>
    <definedName name="Z_7D8BD9B0_9519_49F8_BB56_8989C5898756_.wvu.PrintArea" localSheetId="4" hidden="1">'Rapport de prestations'!$A$1:$E$91</definedName>
  </definedNames>
  <calcPr fullCalcOnLoad="1"/>
</workbook>
</file>

<file path=xl/comments4.xml><?xml version="1.0" encoding="utf-8"?>
<comments xmlns="http://schemas.openxmlformats.org/spreadsheetml/2006/main">
  <authors>
    <author>Corinne Oegerli</author>
  </authors>
  <commentList>
    <comment ref="J1" authorId="0">
      <text>
        <r>
          <rPr>
            <b/>
            <sz val="9"/>
            <rFont val="Arial"/>
            <family val="2"/>
          </rPr>
          <t xml:space="preserve">Dans ce tableau, la hauteur des lignes peut être adaptée si nécessaire. Tabelle kann bei Bedarf die Zeilenhöhe manuell angepasst werden. </t>
        </r>
      </text>
    </comment>
    <comment ref="H114" authorId="0">
      <text>
        <r>
          <rPr>
            <b/>
            <sz val="9"/>
            <rFont val="Arial"/>
            <family val="2"/>
          </rPr>
          <t xml:space="preserve">Ici, la cellule ne s'adapte pas automatiquement au texte. Merci d'adapter manuellement la hauteur des lignes. </t>
        </r>
      </text>
    </comment>
  </commentList>
</comments>
</file>

<file path=xl/comments5.xml><?xml version="1.0" encoding="utf-8"?>
<comments xmlns="http://schemas.openxmlformats.org/spreadsheetml/2006/main">
  <authors>
    <author>Corinne Oegerli</author>
  </authors>
  <commentList>
    <comment ref="E1" authorId="0">
      <text>
        <r>
          <rPr>
            <b/>
            <sz val="9"/>
            <rFont val="Tahoma"/>
            <family val="2"/>
          </rPr>
          <t xml:space="preserve">La zone de texte s'adapte automatiquement à la longueur du texte. Si nécessaire, la deuxième page (vide) peut être effacée. Pour les versions Excel plus anciennes, il faut adapter la zone de texte manuellement. </t>
        </r>
      </text>
    </comment>
  </commentList>
</comments>
</file>

<file path=xl/sharedStrings.xml><?xml version="1.0" encoding="utf-8"?>
<sst xmlns="http://schemas.openxmlformats.org/spreadsheetml/2006/main" count="244" uniqueCount="184">
  <si>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</si>
  <si>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</si>
  <si>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</si>
  <si>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</si>
  <si>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</si>
  <si>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</si>
  <si>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</si>
  <si>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</si>
  <si>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</si>
  <si>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2.1</t>
  </si>
  <si>
    <t>2.2</t>
  </si>
  <si>
    <t>2.3</t>
  </si>
  <si>
    <t>2.1.1</t>
  </si>
  <si>
    <t>2.1.2</t>
  </si>
  <si>
    <t>2.1.3</t>
  </si>
  <si>
    <t>2.2.1</t>
  </si>
  <si>
    <t>2.2.2</t>
  </si>
  <si>
    <t>2.2.3</t>
  </si>
  <si>
    <t>2.3.1</t>
  </si>
  <si>
    <t>1.1.5</t>
  </si>
  <si>
    <t>1.1.6</t>
  </si>
  <si>
    <t>3.1</t>
  </si>
  <si>
    <t>3.2</t>
  </si>
  <si>
    <t>3.3</t>
  </si>
  <si>
    <t>4.1</t>
  </si>
  <si>
    <t>4.2</t>
  </si>
  <si>
    <t>4.3</t>
  </si>
  <si>
    <t>5</t>
  </si>
  <si>
    <t>1</t>
  </si>
  <si>
    <t>2</t>
  </si>
  <si>
    <t>3</t>
  </si>
  <si>
    <t>4.4</t>
  </si>
  <si>
    <t>CC</t>
  </si>
  <si>
    <t>Berufliche Grundausbilung
in CH</t>
  </si>
  <si>
    <t>Höhere Berufsbildung
in CH</t>
  </si>
  <si>
    <t>Berufsorientierte Weiterbildung
in CH</t>
  </si>
  <si>
    <t>Seite 2</t>
  </si>
  <si>
    <t xml:space="preserve">Rapport annuel </t>
  </si>
  <si>
    <t>Fonds en faveur de la formation professionnelle de force obligatoire générale</t>
  </si>
  <si>
    <t>Année du rapport (aaaa) :</t>
  </si>
  <si>
    <t>Nom du fonds en faveur de 
la formation professionnelle :</t>
  </si>
  <si>
    <t>Nom, n° tél., adresse e-mail de la personne
à contacter pour des demandes de précisions :</t>
  </si>
  <si>
    <t>[Variante 1 selon les instructions concernant la comptabilité et la révision des fonds en faveur de la formation professionnelle selon l'art. 60 LFPr, page 7]</t>
  </si>
  <si>
    <t>Montant en CHF</t>
  </si>
  <si>
    <t>Détails voir</t>
  </si>
  <si>
    <t>Annexe 2.1</t>
  </si>
  <si>
    <t>ACTIFS</t>
  </si>
  <si>
    <t>CAPITAL DE ROULEMENT</t>
  </si>
  <si>
    <t>Trésorerie</t>
  </si>
  <si>
    <t>Créances des versements de cotisations</t>
  </si>
  <si>
    <t>Créances vis-à-vis de l'organe responsable</t>
  </si>
  <si>
    <t>Autres créances</t>
  </si>
  <si>
    <t>Comptes de régularisation des actifs</t>
  </si>
  <si>
    <t>Autre capital de roulement (veuillez préciser)</t>
  </si>
  <si>
    <t>CAPITAL ENGAGE</t>
  </si>
  <si>
    <t>Immobilisations financières</t>
  </si>
  <si>
    <t>Immobilisations corporelles / immobilisations incorporelles</t>
  </si>
  <si>
    <t>Autre capital engagé (veuillez préciser)</t>
  </si>
  <si>
    <t>PASSIFS</t>
  </si>
  <si>
    <t>CAPITAL ETRANGER (passifs à court terme)</t>
  </si>
  <si>
    <t>Engagements à court terme vis-à-vis de l'organe responsable</t>
  </si>
  <si>
    <t>Compte de régularisation des passifs</t>
  </si>
  <si>
    <t>Autres engagements à court terme (veuillez préciser)</t>
  </si>
  <si>
    <t>CAPITAL ETRANGER (passifs à long terme)</t>
  </si>
  <si>
    <t>Engagements à long terme vis-à-vis de l'organe responsable</t>
  </si>
  <si>
    <t>Provisions</t>
  </si>
  <si>
    <t>Autres engagements à long terme (veuillez préciser)</t>
  </si>
  <si>
    <t>CAPITAL DU FONDS</t>
  </si>
  <si>
    <t>Capital du fonds (réserves)</t>
  </si>
  <si>
    <t>PRODUITS</t>
  </si>
  <si>
    <t>Cotisations au fonds perçues (net)</t>
  </si>
  <si>
    <t>Produits financiers</t>
  </si>
  <si>
    <t>Autres produits</t>
  </si>
  <si>
    <t>Produits hors période*</t>
  </si>
  <si>
    <t>CHARGES</t>
  </si>
  <si>
    <t>Utilisation des moyens financiers selon catalogue de prestations</t>
  </si>
  <si>
    <t>Coûts administratifs/Amortissements</t>
  </si>
  <si>
    <t>Charges financières</t>
  </si>
  <si>
    <t>Autres charges</t>
  </si>
  <si>
    <t>Charges hors période*</t>
  </si>
  <si>
    <t>Capital du fonds: attribution ou prélèvement</t>
  </si>
  <si>
    <t>Rem:</t>
  </si>
  <si>
    <t xml:space="preserve">* Charges et produits de l'année précédente qui n'ont pas pu être comptabilisés auparavant. Par ex. cotisations au fonds réclamées avec effet rétroactif </t>
  </si>
  <si>
    <t>Annexe 3.2</t>
  </si>
  <si>
    <t>Annexe 3.1</t>
  </si>
  <si>
    <t>Annexe 3.3</t>
  </si>
  <si>
    <t>Capital du fonds au 1er janvier</t>
  </si>
  <si>
    <t>Rem</t>
  </si>
  <si>
    <t>* Charges et produits de l'année précédente qui n'ont pas pu être comptabilisés auparavant. Par ex. cotisations au fonds réclamées avec effet rétroactif</t>
  </si>
  <si>
    <t>[Variante 2 selon les instructions concernant la comptabilité et la révision des fonds en faveur de la formation professionnelle selon l'art. 60 LFPr, page 7]</t>
  </si>
  <si>
    <t>[Variante 1 et 2 selon instr. concernant la comptabilité et la révision des fonds en faveur de la formation professionnelle, art. 60 LFPr, p.7]</t>
  </si>
  <si>
    <t>Annexe: partie générale</t>
  </si>
  <si>
    <t>Ecart par rapport au principe de la continuité</t>
  </si>
  <si>
    <t>Ecarts par rapport au principe de la continuité ?</t>
  </si>
  <si>
    <t>Oui/non :</t>
  </si>
  <si>
    <t>Si oui, dans quel domaine ?</t>
  </si>
  <si>
    <t>Annexe du bilan</t>
  </si>
  <si>
    <t>Postes d'immobilisations financières</t>
  </si>
  <si>
    <t>Cours au 31 décembre 
[en CHF]</t>
  </si>
  <si>
    <t>Valeur comptable au 31 décembre [en CHF]</t>
  </si>
  <si>
    <t>Total immobilisations financières</t>
  </si>
  <si>
    <t>Immobilisations corporelles et incorporelles</t>
  </si>
  <si>
    <t>Catégorie d'immobilisations corporelles ou incorporelles</t>
  </si>
  <si>
    <t>Mobilier, équipements</t>
  </si>
  <si>
    <t xml:space="preserve">Machines, appareils, outillage </t>
  </si>
  <si>
    <t>Véhicules</t>
  </si>
  <si>
    <t>Matériel informatique</t>
  </si>
  <si>
    <t>Acomptes sur immobilisations corporelles</t>
  </si>
  <si>
    <t>Licences, brevets, droits</t>
  </si>
  <si>
    <t>Logiciels</t>
  </si>
  <si>
    <t>Autres immobilisations incorporelles</t>
  </si>
  <si>
    <t>Valeur d'acquisition
[en CHF]</t>
  </si>
  <si>
    <t>Amortissements cumulés
[en CHF]</t>
  </si>
  <si>
    <t>Total immobilisations corporelles et incorporelles</t>
  </si>
  <si>
    <t>Actifs gagés</t>
  </si>
  <si>
    <t>Actifs gagés au 31 décembre ?</t>
  </si>
  <si>
    <t>Si oui, veuillez préciser :</t>
  </si>
  <si>
    <t>Annexe du compte d'exploitation (variante 1) ou du miroir du fonds (variante 2)</t>
  </si>
  <si>
    <t>Positions significatives de l'utilisation des moyens financiers (selon le catalogue des prestations de la déclaration de force obligatoire générale)</t>
  </si>
  <si>
    <t>Positions significatives de l'utilisation des moyens financiers</t>
  </si>
  <si>
    <t>Montant
[en CHF]</t>
  </si>
  <si>
    <t>Explications sur les prestations effectivement fournies
[à remplir impérativement]</t>
  </si>
  <si>
    <t>Remaniement de l'ordonnance sur la formation professionnelle initiale ; développement d'un nouveau règlement d'examen pour l'offre de formation xy de la formation professionnelle supérieure</t>
  </si>
  <si>
    <t>Cotisations au fonds (membres/non-membres)</t>
  </si>
  <si>
    <t>Cotisations au fonds des membres et des non-membres de l'association</t>
  </si>
  <si>
    <t>Cotisations au fonds (brut)</t>
  </si>
  <si>
    <t>Pertes sur débiteurs</t>
  </si>
  <si>
    <t>Cotisations au fonds (net)</t>
  </si>
  <si>
    <t>Membres de l'association 
[en CHF]</t>
  </si>
  <si>
    <t>Total 
[en CHF]</t>
  </si>
  <si>
    <t>Non-membres de l'association [en CHF]</t>
  </si>
  <si>
    <t xml:space="preserve">Coûts administratifs </t>
  </si>
  <si>
    <t>Total imputations de l'association</t>
  </si>
  <si>
    <t>Autres frais [veuillez préciser]</t>
  </si>
  <si>
    <t>Nombre d'heures effectuées [en #]</t>
  </si>
  <si>
    <t>Taux horaire 
[en CHF]</t>
  </si>
  <si>
    <t>Rapport de prestations</t>
  </si>
  <si>
    <t>Description des objectifs fixés pour l'année écoulée ainsi qu'une description des prestations fournies et de l'utilisation des ressources disponibles :</t>
  </si>
  <si>
    <t>Page 2</t>
  </si>
  <si>
    <t>Données relatives à la répartition régionale des prestations fournies :</t>
  </si>
  <si>
    <t>Formation professionnelle initiale en %</t>
  </si>
  <si>
    <t>Total de l'utilisation des moyens financiers selon le catalogue de prestations</t>
  </si>
  <si>
    <t>Somme de contrôle de l'utilisation des moyens financiers</t>
  </si>
  <si>
    <t>Formation continue en %</t>
  </si>
  <si>
    <t>Formation professionnelle supérieure en %</t>
  </si>
  <si>
    <t>Total de 'Formation professionnelle initiale'</t>
  </si>
  <si>
    <t>Total de 'Formation professionnelle supérieure'</t>
  </si>
  <si>
    <t>Année actuelle</t>
  </si>
  <si>
    <t>Année précédente</t>
  </si>
  <si>
    <t>Produits et charges, y compris délimitations transitoires !</t>
  </si>
  <si>
    <t>Capital engagé (Actif immobilisé)</t>
  </si>
  <si>
    <t>Capital du fonds (réserves) au 31 décembre</t>
  </si>
  <si>
    <t>Position selon le catalogue de prestations (indication du critère de prestations selon la loi)</t>
  </si>
  <si>
    <r>
      <t>Exemple : art. 2, al. 2a</t>
    </r>
    <r>
      <rPr>
        <sz val="10"/>
        <rFont val="Arial"/>
        <family val="0"/>
      </rPr>
      <t xml:space="preserve">
développement, suivi et et mise à jour d'ordonnances sur la formation professionnelle initiale et de règlements d'examen pour des offres de formation de la formation professionnelle supérieure</t>
    </r>
  </si>
  <si>
    <t>Coûts administratifs et amortissements</t>
  </si>
  <si>
    <t>Coûts administratifs (énumérer les postes significatifs séparément)</t>
  </si>
  <si>
    <t>Total de 'Formation continue orientée vers une profession'</t>
  </si>
  <si>
    <t>Total coûts administratifs et amortissements</t>
  </si>
  <si>
    <r>
      <t>Détails des imputations de l'association / du secrétariat / du service externe</t>
    </r>
    <r>
      <rPr>
        <sz val="10"/>
        <rFont val="Arial"/>
        <family val="0"/>
      </rPr>
      <t xml:space="preserve">
[le texte des lignes en jaune peut être personnalisé]</t>
    </r>
  </si>
  <si>
    <t xml:space="preserve">Explications
</t>
  </si>
  <si>
    <t>asdfasdfasdf</t>
  </si>
  <si>
    <t>1.1.7</t>
  </si>
  <si>
    <t xml:space="preserve"> 1. Charges de Personnel</t>
  </si>
  <si>
    <t xml:space="preserve">     a) Salaire du personel (direction, secrétariat etc.)</t>
  </si>
  <si>
    <t xml:space="preserve">     b) Honoraires</t>
  </si>
  <si>
    <t xml:space="preserve">     c) Indemnités versées aux membres de la commission</t>
  </si>
  <si>
    <t xml:space="preserve">     d) Indemnités versées aux experts (examens, expertises etc.)</t>
  </si>
  <si>
    <t xml:space="preserve">     e) Frais de voyage et de logement</t>
  </si>
  <si>
    <t xml:space="preserve">     f) Autres charges de personnel</t>
  </si>
  <si>
    <t xml:space="preserve">     g) Coûts des assurances sociales (cotisations de l'employeur)</t>
  </si>
  <si>
    <t xml:space="preserve"> 2. Frais de poursuites et d'avocats</t>
  </si>
  <si>
    <t xml:space="preserve"> 3. Frais de contrôles et de révisions</t>
  </si>
  <si>
    <t xml:space="preserve"> 4. Frais de traduction</t>
  </si>
  <si>
    <t xml:space="preserve"> 5. Frais de communication et publicité</t>
  </si>
  <si>
    <t xml:space="preserve"> 6. Frais informatiques</t>
  </si>
  <si>
    <t xml:space="preserve"> 7. Matériel de bureau, téléphone, frais de port</t>
  </si>
  <si>
    <t xml:space="preserve"> 8. Frais de location, charges d'immeubles</t>
  </si>
  <si>
    <t xml:space="preserve"> 9. Coûts d'entretien, de réparation et de nettoyage </t>
  </si>
  <si>
    <t>10. Amortissements</t>
  </si>
  <si>
    <t>11. Autres coûts administratifs (1)</t>
  </si>
  <si>
    <t>12. Autres coûts administratifs (2)</t>
  </si>
  <si>
    <t>Ducroire sur créances de contributions à la formation professio.</t>
  </si>
  <si>
    <t>1.3</t>
  </si>
  <si>
    <t>Nombre de membre et non-membres:</t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</si>
</sst>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807]dddd\,\ d\.\ mmmm\ yyyy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3" fillId="33" borderId="10" xfId="0" applyFont="1" applyFill="1" applyBorder="1" applyAlignment="1" quotePrefix="1">
      <alignment/>
    </xf>
    <xf numFmtId="14" fontId="0" fillId="0" borderId="10" xfId="0" applyNumberFormat="1" applyBorder="1" applyAlignment="1" quotePrefix="1">
      <alignment/>
    </xf>
    <xf numFmtId="0" fontId="0" fillId="0" borderId="10" xfId="0" applyBorder="1" applyAlignment="1" quotePrefix="1">
      <alignment/>
    </xf>
    <xf numFmtId="0" fontId="0" fillId="0" borderId="10" xfId="0" applyFont="1" applyBorder="1" applyAlignment="1" quotePrefix="1">
      <alignment/>
    </xf>
    <xf numFmtId="4" fontId="5" fillId="34" borderId="13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5" fillId="34" borderId="10" xfId="0" applyFont="1" applyFill="1" applyBorder="1" applyAlignment="1">
      <alignment horizontal="left"/>
    </xf>
    <xf numFmtId="0" fontId="0" fillId="33" borderId="12" xfId="0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4" fontId="0" fillId="33" borderId="12" xfId="0" applyNumberFormat="1" applyFill="1" applyBorder="1" applyAlignment="1">
      <alignment/>
    </xf>
    <xf numFmtId="0" fontId="5" fillId="34" borderId="0" xfId="0" applyFont="1" applyFill="1" applyAlignment="1" quotePrefix="1">
      <alignment/>
    </xf>
    <xf numFmtId="0" fontId="5" fillId="34" borderId="0" xfId="0" applyFont="1" applyFill="1" applyAlignment="1">
      <alignment/>
    </xf>
    <xf numFmtId="0" fontId="0" fillId="0" borderId="10" xfId="0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33" borderId="10" xfId="0" applyFill="1" applyBorder="1" applyAlignment="1" quotePrefix="1">
      <alignment vertical="top"/>
    </xf>
    <xf numFmtId="0" fontId="0" fillId="35" borderId="12" xfId="0" applyFill="1" applyBorder="1" applyAlignment="1" applyProtection="1">
      <alignment vertical="top" wrapText="1"/>
      <protection locked="0"/>
    </xf>
    <xf numFmtId="4" fontId="0" fillId="35" borderId="16" xfId="0" applyNumberFormat="1" applyFill="1" applyBorder="1" applyAlignment="1" applyProtection="1">
      <alignment/>
      <protection locked="0"/>
    </xf>
    <xf numFmtId="4" fontId="0" fillId="35" borderId="13" xfId="0" applyNumberFormat="1" applyFill="1" applyBorder="1" applyAlignment="1" applyProtection="1">
      <alignment/>
      <protection locked="0"/>
    </xf>
    <xf numFmtId="4" fontId="0" fillId="35" borderId="17" xfId="0" applyNumberFormat="1" applyFill="1" applyBorder="1" applyAlignment="1" applyProtection="1">
      <alignment/>
      <protection locked="0"/>
    </xf>
    <xf numFmtId="4" fontId="0" fillId="35" borderId="18" xfId="0" applyNumberFormat="1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>
      <alignment vertical="top"/>
    </xf>
    <xf numFmtId="0" fontId="3" fillId="0" borderId="0" xfId="0" applyFont="1" applyAlignment="1">
      <alignment/>
    </xf>
    <xf numFmtId="4" fontId="0" fillId="0" borderId="12" xfId="0" applyNumberFormat="1" applyFill="1" applyBorder="1" applyAlignment="1" applyProtection="1">
      <alignment vertical="top"/>
      <protection/>
    </xf>
    <xf numFmtId="4" fontId="0" fillId="35" borderId="12" xfId="0" applyNumberFormat="1" applyFill="1" applyBorder="1" applyAlignment="1" applyProtection="1">
      <alignment vertical="top" wrapText="1"/>
      <protection locked="0"/>
    </xf>
    <xf numFmtId="0" fontId="0" fillId="0" borderId="12" xfId="0" applyFill="1" applyBorder="1" applyAlignment="1">
      <alignment vertical="top" wrapText="1"/>
    </xf>
    <xf numFmtId="4" fontId="0" fillId="33" borderId="12" xfId="0" applyNumberFormat="1" applyFill="1" applyBorder="1" applyAlignment="1" applyProtection="1">
      <alignment vertical="top"/>
      <protection/>
    </xf>
    <xf numFmtId="4" fontId="0" fillId="33" borderId="12" xfId="0" applyNumberFormat="1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5" fillId="34" borderId="10" xfId="0" applyFont="1" applyFill="1" applyBorder="1" applyAlignment="1" quotePrefix="1">
      <alignment vertical="top"/>
    </xf>
    <xf numFmtId="0" fontId="5" fillId="34" borderId="15" xfId="0" applyFont="1" applyFill="1" applyBorder="1" applyAlignment="1">
      <alignment vertical="top"/>
    </xf>
    <xf numFmtId="0" fontId="5" fillId="34" borderId="13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0" fillId="33" borderId="15" xfId="0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6" fillId="34" borderId="15" xfId="0" applyFont="1" applyFill="1" applyBorder="1" applyAlignment="1">
      <alignment vertical="top"/>
    </xf>
    <xf numFmtId="0" fontId="6" fillId="34" borderId="13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4" fontId="3" fillId="33" borderId="12" xfId="0" applyNumberFormat="1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0" fontId="0" fillId="34" borderId="13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vertical="top" wrapText="1"/>
      <protection hidden="1"/>
    </xf>
    <xf numFmtId="0" fontId="4" fillId="0" borderId="0" xfId="0" applyFont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vertical="top"/>
      <protection hidden="1"/>
    </xf>
    <xf numFmtId="4" fontId="3" fillId="33" borderId="12" xfId="0" applyNumberFormat="1" applyFont="1" applyFill="1" applyBorder="1" applyAlignment="1">
      <alignment vertical="top" wrapText="1"/>
    </xf>
    <xf numFmtId="3" fontId="0" fillId="35" borderId="12" xfId="0" applyNumberFormat="1" applyFill="1" applyBorder="1" applyAlignment="1" applyProtection="1">
      <alignment vertical="top" wrapText="1"/>
      <protection locked="0"/>
    </xf>
    <xf numFmtId="0" fontId="3" fillId="33" borderId="12" xfId="0" applyFont="1" applyFill="1" applyBorder="1" applyAlignment="1" applyProtection="1">
      <alignment vertical="top" wrapText="1"/>
      <protection/>
    </xf>
    <xf numFmtId="0" fontId="3" fillId="33" borderId="12" xfId="0" applyFont="1" applyFill="1" applyBorder="1" applyAlignment="1" applyProtection="1">
      <alignment vertical="top"/>
      <protection/>
    </xf>
    <xf numFmtId="4" fontId="3" fillId="33" borderId="12" xfId="0" applyNumberFormat="1" applyFont="1" applyFill="1" applyBorder="1" applyAlignment="1" applyProtection="1">
      <alignment vertical="top"/>
      <protection/>
    </xf>
    <xf numFmtId="4" fontId="0" fillId="35" borderId="12" xfId="0" applyNumberFormat="1" applyFill="1" applyBorder="1" applyAlignment="1" applyProtection="1">
      <alignment vertical="top"/>
      <protection locked="0"/>
    </xf>
    <xf numFmtId="0" fontId="0" fillId="0" borderId="17" xfId="0" applyBorder="1" applyAlignment="1">
      <alignment/>
    </xf>
    <xf numFmtId="0" fontId="0" fillId="0" borderId="12" xfId="0" applyFill="1" applyBorder="1" applyAlignment="1">
      <alignment horizontal="left"/>
    </xf>
    <xf numFmtId="4" fontId="0" fillId="35" borderId="12" xfId="0" applyNumberFormat="1" applyFill="1" applyBorder="1" applyAlignment="1" applyProtection="1">
      <alignment/>
      <protection locked="0"/>
    </xf>
    <xf numFmtId="0" fontId="0" fillId="0" borderId="10" xfId="0" applyBorder="1" applyAlignment="1" quotePrefix="1">
      <alignment horizontal="left"/>
    </xf>
    <xf numFmtId="0" fontId="51" fillId="0" borderId="0" xfId="0" applyFont="1" applyAlignment="1">
      <alignment/>
    </xf>
    <xf numFmtId="0" fontId="32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top"/>
    </xf>
    <xf numFmtId="0" fontId="32" fillId="33" borderId="15" xfId="0" applyFont="1" applyFill="1" applyBorder="1" applyAlignment="1">
      <alignment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2" fillId="0" borderId="0" xfId="0" applyFont="1" applyAlignment="1">
      <alignment vertical="top"/>
    </xf>
    <xf numFmtId="0" fontId="13" fillId="34" borderId="15" xfId="0" applyFont="1" applyFill="1" applyBorder="1" applyAlignment="1">
      <alignment vertical="top"/>
    </xf>
    <xf numFmtId="0" fontId="12" fillId="34" borderId="15" xfId="0" applyFont="1" applyFill="1" applyBorder="1" applyAlignment="1">
      <alignment vertical="top"/>
    </xf>
    <xf numFmtId="0" fontId="12" fillId="34" borderId="13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4" fontId="5" fillId="34" borderId="12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/>
    </xf>
    <xf numFmtId="0" fontId="0" fillId="35" borderId="12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 vertical="top"/>
    </xf>
    <xf numFmtId="4" fontId="0" fillId="35" borderId="14" xfId="0" applyNumberFormat="1" applyFill="1" applyBorder="1" applyAlignment="1" applyProtection="1">
      <alignment/>
      <protection locked="0"/>
    </xf>
    <xf numFmtId="4" fontId="0" fillId="35" borderId="11" xfId="0" applyNumberFormat="1" applyFill="1" applyBorder="1" applyAlignment="1" applyProtection="1">
      <alignment/>
      <protection locked="0"/>
    </xf>
    <xf numFmtId="4" fontId="0" fillId="35" borderId="23" xfId="0" applyNumberForma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35" borderId="12" xfId="0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 horizontal="left" vertical="top"/>
    </xf>
    <xf numFmtId="10" fontId="0" fillId="0" borderId="10" xfId="0" applyNumberFormat="1" applyFill="1" applyBorder="1" applyAlignment="1" applyProtection="1">
      <alignment horizontal="center" vertical="top" wrapText="1"/>
      <protection/>
    </xf>
    <xf numFmtId="10" fontId="0" fillId="0" borderId="12" xfId="0" applyNumberFormat="1" applyFill="1" applyBorder="1" applyAlignment="1" applyProtection="1">
      <alignment horizontal="center" vertical="top" wrapText="1"/>
      <protection/>
    </xf>
    <xf numFmtId="10" fontId="0" fillId="35" borderId="12" xfId="0" applyNumberFormat="1" applyFill="1" applyBorder="1" applyAlignment="1" applyProtection="1">
      <alignment horizontal="center" vertical="top" wrapText="1"/>
      <protection locked="0"/>
    </xf>
    <xf numFmtId="10" fontId="0" fillId="33" borderId="10" xfId="0" applyNumberFormat="1" applyFill="1" applyBorder="1" applyAlignment="1">
      <alignment vertical="top"/>
    </xf>
    <xf numFmtId="10" fontId="0" fillId="33" borderId="12" xfId="0" applyNumberFormat="1" applyFill="1" applyBorder="1" applyAlignment="1">
      <alignment vertical="top"/>
    </xf>
    <xf numFmtId="0" fontId="9" fillId="0" borderId="0" xfId="0" applyFont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top" readingOrder="1"/>
      <protection locked="0"/>
    </xf>
    <xf numFmtId="0" fontId="0" fillId="0" borderId="0" xfId="0" applyFill="1" applyBorder="1" applyAlignment="1" applyProtection="1">
      <alignment horizontal="left" vertical="top" readingOrder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0" fillId="0" borderId="17" xfId="0" applyFill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right"/>
      <protection locked="0"/>
    </xf>
    <xf numFmtId="0" fontId="49" fillId="0" borderId="0" xfId="0" applyFont="1" applyAlignment="1">
      <alignment/>
    </xf>
    <xf numFmtId="0" fontId="0" fillId="35" borderId="12" xfId="0" applyFont="1" applyFill="1" applyBorder="1" applyAlignment="1" applyProtection="1">
      <alignment horizontal="left" vertical="top"/>
      <protection locked="0"/>
    </xf>
    <xf numFmtId="4" fontId="0" fillId="36" borderId="12" xfId="0" applyNumberFormat="1" applyFont="1" applyFill="1" applyBorder="1" applyAlignment="1" applyProtection="1">
      <alignment vertical="top" wrapText="1"/>
      <protection locked="0"/>
    </xf>
    <xf numFmtId="0" fontId="3" fillId="37" borderId="12" xfId="0" applyFont="1" applyFill="1" applyBorder="1" applyAlignment="1">
      <alignment vertical="top" wrapText="1"/>
    </xf>
    <xf numFmtId="4" fontId="3" fillId="37" borderId="12" xfId="0" applyNumberFormat="1" applyFont="1" applyFill="1" applyBorder="1" applyAlignment="1">
      <alignment vertical="top"/>
    </xf>
    <xf numFmtId="10" fontId="3" fillId="37" borderId="12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3" fillId="0" borderId="12" xfId="0" applyFont="1" applyFill="1" applyBorder="1" applyAlignment="1" applyProtection="1">
      <alignment vertical="top" wrapText="1"/>
      <protection/>
    </xf>
    <xf numFmtId="0" fontId="32" fillId="33" borderId="14" xfId="0" applyFont="1" applyFill="1" applyBorder="1" applyAlignment="1">
      <alignment vertical="top" wrapText="1"/>
    </xf>
    <xf numFmtId="0" fontId="0" fillId="33" borderId="12" xfId="0" applyFill="1" applyBorder="1" applyAlignment="1" applyProtection="1">
      <alignment vertical="top" wrapText="1"/>
      <protection/>
    </xf>
    <xf numFmtId="0" fontId="9" fillId="0" borderId="0" xfId="0" applyFont="1" applyFill="1" applyAlignment="1">
      <alignment horizontal="left" vertical="top" wrapText="1"/>
    </xf>
    <xf numFmtId="0" fontId="0" fillId="33" borderId="14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0" fontId="9" fillId="0" borderId="0" xfId="0" applyFont="1" applyFill="1" applyAlignment="1">
      <alignment horizontal="right" vertical="top"/>
    </xf>
    <xf numFmtId="0" fontId="49" fillId="0" borderId="0" xfId="0" applyFont="1" applyFill="1" applyAlignment="1">
      <alignment horizontal="center" vertical="top"/>
    </xf>
    <xf numFmtId="0" fontId="0" fillId="36" borderId="10" xfId="0" applyFont="1" applyFill="1" applyBorder="1" applyAlignment="1" applyProtection="1">
      <alignment vertical="top" wrapText="1"/>
      <protection locked="0"/>
    </xf>
    <xf numFmtId="0" fontId="0" fillId="36" borderId="13" xfId="0" applyFont="1" applyFill="1" applyBorder="1" applyAlignment="1" applyProtection="1">
      <alignment vertical="top" wrapText="1"/>
      <protection locked="0"/>
    </xf>
    <xf numFmtId="2" fontId="0" fillId="0" borderId="10" xfId="0" applyNumberFormat="1" applyFont="1" applyBorder="1" applyAlignment="1" quotePrefix="1">
      <alignment/>
    </xf>
    <xf numFmtId="14" fontId="0" fillId="0" borderId="10" xfId="0" applyNumberFormat="1" applyFont="1" applyBorder="1" applyAlignment="1" quotePrefix="1">
      <alignment/>
    </xf>
    <xf numFmtId="0" fontId="0" fillId="0" borderId="12" xfId="0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4" fontId="0" fillId="38" borderId="15" xfId="0" applyNumberFormat="1" applyFont="1" applyFill="1" applyBorder="1" applyAlignment="1" applyProtection="1">
      <alignment vertical="top" wrapText="1"/>
      <protection/>
    </xf>
    <xf numFmtId="0" fontId="5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2" fillId="0" borderId="0" xfId="0" applyFont="1" applyAlignment="1">
      <alignment horizontal="left" wrapText="1"/>
    </xf>
    <xf numFmtId="0" fontId="0" fillId="36" borderId="12" xfId="0" applyFont="1" applyFill="1" applyBorder="1" applyAlignment="1" applyProtection="1">
      <alignment vertical="top" wrapText="1"/>
      <protection locked="0"/>
    </xf>
    <xf numFmtId="0" fontId="0" fillId="36" borderId="10" xfId="0" applyFont="1" applyFill="1" applyBorder="1" applyAlignment="1" applyProtection="1">
      <alignment vertical="top" wrapText="1"/>
      <protection locked="0"/>
    </xf>
    <xf numFmtId="0" fontId="0" fillId="36" borderId="13" xfId="0" applyFont="1" applyFill="1" applyBorder="1" applyAlignment="1" applyProtection="1">
      <alignment vertical="top" wrapText="1"/>
      <protection locked="0"/>
    </xf>
    <xf numFmtId="0" fontId="0" fillId="33" borderId="12" xfId="0" applyFill="1" applyBorder="1" applyAlignment="1">
      <alignment horizontal="left" vertical="top"/>
    </xf>
    <xf numFmtId="0" fontId="0" fillId="35" borderId="12" xfId="0" applyFill="1" applyBorder="1" applyAlignment="1" applyProtection="1">
      <alignment horizontal="left" vertical="top" wrapText="1"/>
      <protection locked="0"/>
    </xf>
    <xf numFmtId="0" fontId="0" fillId="33" borderId="12" xfId="0" applyFont="1" applyFill="1" applyBorder="1" applyAlignment="1">
      <alignment horizontal="center" textRotation="90" wrapText="1"/>
    </xf>
    <xf numFmtId="0" fontId="0" fillId="35" borderId="24" xfId="0" applyFont="1" applyFill="1" applyBorder="1" applyAlignment="1" applyProtection="1">
      <alignment horizontal="left" vertical="top" wrapText="1" readingOrder="1"/>
      <protection locked="0"/>
    </xf>
    <xf numFmtId="0" fontId="0" fillId="0" borderId="25" xfId="0" applyBorder="1" applyAlignment="1" applyProtection="1">
      <alignment horizontal="left" vertical="top" wrapText="1" readingOrder="1"/>
      <protection locked="0"/>
    </xf>
    <xf numFmtId="0" fontId="0" fillId="0" borderId="18" xfId="0" applyBorder="1" applyAlignment="1" applyProtection="1">
      <alignment horizontal="left" vertical="top" wrapText="1" readingOrder="1"/>
      <protection locked="0"/>
    </xf>
    <xf numFmtId="0" fontId="0" fillId="35" borderId="22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 applyBorder="1" applyAlignment="1" applyProtection="1">
      <alignment horizontal="left" vertical="top" wrapText="1" readingOrder="1"/>
      <protection locked="0"/>
    </xf>
    <xf numFmtId="0" fontId="0" fillId="0" borderId="17" xfId="0" applyBorder="1" applyAlignment="1" applyProtection="1">
      <alignment horizontal="left" vertical="top" wrapText="1" readingOrder="1"/>
      <protection locked="0"/>
    </xf>
    <xf numFmtId="0" fontId="0" fillId="35" borderId="26" xfId="0" applyFont="1" applyFill="1" applyBorder="1" applyAlignment="1" applyProtection="1">
      <alignment horizontal="left" vertical="top" wrapText="1" readingOrder="1"/>
      <protection locked="0"/>
    </xf>
    <xf numFmtId="0" fontId="0" fillId="0" borderId="27" xfId="0" applyBorder="1" applyAlignment="1" applyProtection="1">
      <alignment horizontal="left" vertical="top" wrapText="1" readingOrder="1"/>
      <protection locked="0"/>
    </xf>
    <xf numFmtId="0" fontId="0" fillId="0" borderId="16" xfId="0" applyBorder="1" applyAlignment="1" applyProtection="1">
      <alignment horizontal="left" vertical="top" wrapText="1" readingOrder="1"/>
      <protection locked="0"/>
    </xf>
    <xf numFmtId="0" fontId="0" fillId="0" borderId="10" xfId="0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horizontal="left" vertical="top" wrapText="1"/>
      <protection/>
    </xf>
    <xf numFmtId="0" fontId="0" fillId="33" borderId="10" xfId="0" applyFont="1" applyFill="1" applyBorder="1" applyAlignment="1">
      <alignment vertical="top" wrapText="1"/>
    </xf>
    <xf numFmtId="0" fontId="0" fillId="33" borderId="13" xfId="0" applyFill="1" applyBorder="1" applyAlignment="1">
      <alignment vertical="top"/>
    </xf>
    <xf numFmtId="4" fontId="3" fillId="33" borderId="10" xfId="0" applyNumberFormat="1" applyFont="1" applyFill="1" applyBorder="1" applyAlignment="1" applyProtection="1">
      <alignment horizontal="center" vertical="top"/>
      <protection/>
    </xf>
    <xf numFmtId="4" fontId="3" fillId="33" borderId="13" xfId="0" applyNumberFormat="1" applyFont="1" applyFill="1" applyBorder="1" applyAlignment="1" applyProtection="1">
      <alignment horizontal="center" vertical="top"/>
      <protection/>
    </xf>
    <xf numFmtId="0" fontId="0" fillId="38" borderId="15" xfId="0" applyFont="1" applyFill="1" applyBorder="1" applyAlignment="1" applyProtection="1">
      <alignment vertical="top" wrapText="1"/>
      <protection/>
    </xf>
    <xf numFmtId="0" fontId="0" fillId="38" borderId="13" xfId="0" applyFont="1" applyFill="1" applyBorder="1" applyAlignment="1" applyProtection="1">
      <alignment vertical="top" wrapText="1"/>
      <protection/>
    </xf>
    <xf numFmtId="0" fontId="0" fillId="33" borderId="10" xfId="0" applyFill="1" applyBorder="1" applyAlignment="1">
      <alignment vertical="top" wrapText="1"/>
    </xf>
    <xf numFmtId="0" fontId="0" fillId="33" borderId="15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</xdr:row>
      <xdr:rowOff>0</xdr:rowOff>
    </xdr:from>
    <xdr:ext cx="9867900" cy="238125"/>
    <xdr:sp fLocksText="0">
      <xdr:nvSpPr>
        <xdr:cNvPr id="1" name="Textfeld 1"/>
        <xdr:cNvSpPr txBox="1">
          <a:spLocks noChangeArrowheads="1"/>
        </xdr:cNvSpPr>
      </xdr:nvSpPr>
      <xdr:spPr>
        <a:xfrm>
          <a:off x="323850" y="1238250"/>
          <a:ext cx="986790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9858375" cy="238125"/>
    <xdr:sp fLocksText="0">
      <xdr:nvSpPr>
        <xdr:cNvPr id="2" name="Textfeld 3"/>
        <xdr:cNvSpPr txBox="1">
          <a:spLocks noChangeArrowheads="1"/>
        </xdr:cNvSpPr>
      </xdr:nvSpPr>
      <xdr:spPr>
        <a:xfrm>
          <a:off x="323850" y="13544550"/>
          <a:ext cx="985837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9858375" cy="238125"/>
    <xdr:sp fLocksText="0">
      <xdr:nvSpPr>
        <xdr:cNvPr id="3" name="Textfeld 4"/>
        <xdr:cNvSpPr txBox="1">
          <a:spLocks noChangeArrowheads="1"/>
        </xdr:cNvSpPr>
      </xdr:nvSpPr>
      <xdr:spPr>
        <a:xfrm>
          <a:off x="323850" y="16297275"/>
          <a:ext cx="985837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bt-lab\AppData\Local\Microsoft\Windows\Temporary%20Internet%20Files\Content.Outlook\M94KY46M\2012_BERICHTERSTATTUNG_fra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tions générales"/>
      <sheetName val="Comptabilité du fonds"/>
      <sheetName val="Miroir du fonds"/>
      <sheetName val="Annexe"/>
      <sheetName val="Rapport de prest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0.7109375" style="65" customWidth="1"/>
    <col min="2" max="2" width="55.00390625" style="65" customWidth="1"/>
    <col min="3" max="5" width="10.8515625" style="65" customWidth="1"/>
    <col min="6" max="16384" width="9.140625" style="65" customWidth="1"/>
  </cols>
  <sheetData>
    <row r="1" ht="30">
      <c r="A1" s="64" t="s">
        <v>37</v>
      </c>
    </row>
    <row r="3" ht="23.25">
      <c r="A3" s="66" t="s">
        <v>38</v>
      </c>
    </row>
    <row r="4" ht="12.75" customHeight="1">
      <c r="A4" s="66"/>
    </row>
    <row r="5" ht="12.75" customHeight="1">
      <c r="A5" s="66"/>
    </row>
    <row r="6" ht="12.75" customHeight="1">
      <c r="A6" s="66"/>
    </row>
    <row r="7" ht="12.75" customHeight="1">
      <c r="A7" s="66"/>
    </row>
    <row r="8" ht="12.75" customHeight="1">
      <c r="A8" s="66"/>
    </row>
    <row r="9" ht="12.75" customHeight="1">
      <c r="A9" s="66"/>
    </row>
    <row r="10" ht="12.75" customHeight="1">
      <c r="A10" s="66"/>
    </row>
    <row r="11" ht="12.75" customHeight="1">
      <c r="A11" s="66"/>
    </row>
    <row r="14" spans="1:2" ht="12.75">
      <c r="A14" s="67" t="s">
        <v>39</v>
      </c>
      <c r="B14" s="40"/>
    </row>
    <row r="15" spans="1:2" ht="12.75">
      <c r="A15" s="67"/>
      <c r="B15" s="67"/>
    </row>
    <row r="16" spans="1:2" ht="25.5">
      <c r="A16" s="68" t="s">
        <v>40</v>
      </c>
      <c r="B16" s="105"/>
    </row>
    <row r="17" spans="1:2" ht="12.75">
      <c r="A17" s="67"/>
      <c r="B17" s="67"/>
    </row>
    <row r="18" spans="1:2" ht="25.5">
      <c r="A18" s="68" t="s">
        <v>41</v>
      </c>
      <c r="B18" s="105"/>
    </row>
  </sheetData>
  <sheetProtection password="E34C" sheet="1" objects="1" scenarios="1" selectLockedCells="1"/>
  <printOptions/>
  <pageMargins left="0.7874015748031497" right="0.7874015748031497" top="1.3779527559055118" bottom="0.984251968503937" header="0.5118110236220472" footer="0.5118110236220472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.7109375" style="0" customWidth="1"/>
    <col min="2" max="2" width="53.7109375" style="0" customWidth="1"/>
    <col min="3" max="3" width="3.7109375" style="0" customWidth="1"/>
    <col min="4" max="4" width="16.7109375" style="0" customWidth="1"/>
    <col min="5" max="5" width="1.7109375" style="0" customWidth="1"/>
    <col min="6" max="6" width="11.7109375" style="0" customWidth="1"/>
    <col min="7" max="7" width="3.7109375" style="0" customWidth="1"/>
    <col min="8" max="8" width="16.7109375" style="0" customWidth="1"/>
    <col min="9" max="9" width="1.7109375" style="0" customWidth="1"/>
    <col min="10" max="10" width="11.7109375" style="0" customWidth="1"/>
  </cols>
  <sheetData>
    <row r="1" spans="1:3" ht="18">
      <c r="A1" s="71" t="str">
        <f>CONCATENATE("Bilan au 31 décembre ",'Indications générales'!B14)</f>
        <v>Bilan au 31 décembre </v>
      </c>
      <c r="C1" s="1"/>
    </row>
    <row r="2" ht="3" customHeight="1"/>
    <row r="3" spans="1:10" ht="25.5" customHeight="1">
      <c r="A3" s="149" t="s">
        <v>42</v>
      </c>
      <c r="B3" s="150"/>
      <c r="C3" s="150"/>
      <c r="D3" s="150"/>
      <c r="E3" s="150"/>
      <c r="F3" s="150"/>
      <c r="G3" s="150"/>
      <c r="H3" s="150"/>
      <c r="I3" s="150"/>
      <c r="J3" s="150"/>
    </row>
    <row r="4" ht="3" customHeight="1" thickBot="1">
      <c r="A4" s="42"/>
    </row>
    <row r="5" spans="4:10" ht="13.5" thickBot="1">
      <c r="D5" s="90" t="s">
        <v>147</v>
      </c>
      <c r="E5" s="88"/>
      <c r="F5" s="89"/>
      <c r="H5" s="90" t="s">
        <v>148</v>
      </c>
      <c r="I5" s="88"/>
      <c r="J5" s="89"/>
    </row>
    <row r="6" spans="4:10" ht="3" customHeight="1">
      <c r="D6" s="104"/>
      <c r="E6" s="8"/>
      <c r="F6" s="8"/>
      <c r="H6" s="104"/>
      <c r="I6" s="8"/>
      <c r="J6" s="8"/>
    </row>
    <row r="7" spans="4:10" ht="11.25" customHeight="1">
      <c r="D7" t="s">
        <v>43</v>
      </c>
      <c r="F7" t="s">
        <v>44</v>
      </c>
      <c r="H7" t="s">
        <v>43</v>
      </c>
      <c r="J7" t="s">
        <v>44</v>
      </c>
    </row>
    <row r="8" spans="1:10" ht="12.75" customHeight="1">
      <c r="A8" s="23">
        <v>1</v>
      </c>
      <c r="B8" s="5" t="s">
        <v>46</v>
      </c>
      <c r="C8" s="9"/>
      <c r="D8" s="19">
        <f>D9+D17</f>
        <v>0</v>
      </c>
      <c r="F8" s="14"/>
      <c r="H8" s="97">
        <f>H9+H17</f>
        <v>0</v>
      </c>
      <c r="J8" s="14"/>
    </row>
    <row r="9" spans="1:10" ht="12.75">
      <c r="A9" s="15" t="s">
        <v>0</v>
      </c>
      <c r="B9" s="2" t="s">
        <v>47</v>
      </c>
      <c r="C9" s="10"/>
      <c r="D9" s="20">
        <f>SUM(D10:D16)</f>
        <v>0</v>
      </c>
      <c r="F9" s="14"/>
      <c r="H9" s="27">
        <f>SUM(H10:H16)</f>
        <v>0</v>
      </c>
      <c r="J9" s="14"/>
    </row>
    <row r="10" spans="1:10" ht="12.75">
      <c r="A10" s="16" t="s">
        <v>1</v>
      </c>
      <c r="B10" s="3" t="s">
        <v>48</v>
      </c>
      <c r="C10" s="11"/>
      <c r="D10" s="36"/>
      <c r="F10" s="14"/>
      <c r="H10" s="101"/>
      <c r="J10" s="14"/>
    </row>
    <row r="11" spans="1:10" ht="12.75">
      <c r="A11" s="17" t="s">
        <v>2</v>
      </c>
      <c r="B11" s="3" t="s">
        <v>49</v>
      </c>
      <c r="C11" s="11"/>
      <c r="D11" s="37"/>
      <c r="F11" s="14"/>
      <c r="H11" s="81"/>
      <c r="J11" s="14"/>
    </row>
    <row r="12" spans="1:10" ht="12.75">
      <c r="A12" s="16" t="s">
        <v>3</v>
      </c>
      <c r="B12" s="3" t="s">
        <v>50</v>
      </c>
      <c r="C12" s="11"/>
      <c r="D12" s="37"/>
      <c r="F12" s="14"/>
      <c r="H12" s="81"/>
      <c r="J12" s="14"/>
    </row>
    <row r="13" spans="1:10" ht="12.75">
      <c r="A13" s="143" t="s">
        <v>4</v>
      </c>
      <c r="B13" s="6" t="s">
        <v>181</v>
      </c>
      <c r="C13" s="11"/>
      <c r="D13" s="37"/>
      <c r="F13" s="14"/>
      <c r="H13" s="81"/>
      <c r="J13" s="14"/>
    </row>
    <row r="14" spans="1:10" ht="12.75">
      <c r="A14" s="18" t="s">
        <v>19</v>
      </c>
      <c r="B14" s="3" t="s">
        <v>51</v>
      </c>
      <c r="C14" s="11"/>
      <c r="D14" s="37"/>
      <c r="F14" s="14"/>
      <c r="H14" s="81"/>
      <c r="J14" s="14"/>
    </row>
    <row r="15" spans="1:10" ht="12.75">
      <c r="A15" s="144" t="s">
        <v>20</v>
      </c>
      <c r="B15" s="3" t="s">
        <v>52</v>
      </c>
      <c r="C15" s="11"/>
      <c r="D15" s="37"/>
      <c r="F15" s="14"/>
      <c r="H15" s="81"/>
      <c r="J15" s="14"/>
    </row>
    <row r="16" spans="1:10" ht="12.75">
      <c r="A16" s="18" t="s">
        <v>161</v>
      </c>
      <c r="B16" s="30" t="s">
        <v>53</v>
      </c>
      <c r="C16" s="11"/>
      <c r="D16" s="37"/>
      <c r="F16" s="14"/>
      <c r="H16" s="81"/>
      <c r="J16" s="14"/>
    </row>
    <row r="17" spans="1:11" ht="12.75">
      <c r="A17" s="15" t="s">
        <v>5</v>
      </c>
      <c r="B17" s="2" t="s">
        <v>54</v>
      </c>
      <c r="C17" s="10"/>
      <c r="D17" s="20">
        <f>SUM(D18:D20)</f>
        <v>0</v>
      </c>
      <c r="F17" s="14"/>
      <c r="H17" s="27">
        <f>SUM(H18:H20)</f>
        <v>0</v>
      </c>
      <c r="J17" s="14"/>
      <c r="K17" s="32"/>
    </row>
    <row r="18" spans="1:11" ht="12.75">
      <c r="A18" s="17" t="s">
        <v>6</v>
      </c>
      <c r="B18" s="3" t="s">
        <v>55</v>
      </c>
      <c r="C18" s="11"/>
      <c r="D18" s="37"/>
      <c r="F18" s="14" t="s">
        <v>45</v>
      </c>
      <c r="H18" s="81"/>
      <c r="J18" s="14" t="s">
        <v>45</v>
      </c>
      <c r="K18" s="138" t="str">
        <f>IF(D18-Annexe!D35=0," "," Abweichender Betrag zum Anhang 2.1 (Total Buchwert Finanzanlagen).")</f>
        <v> </v>
      </c>
    </row>
    <row r="19" spans="1:11" ht="12.75">
      <c r="A19" s="17" t="s">
        <v>7</v>
      </c>
      <c r="B19" s="84" t="s">
        <v>56</v>
      </c>
      <c r="C19" s="11"/>
      <c r="D19" s="37"/>
      <c r="F19" s="14" t="s">
        <v>45</v>
      </c>
      <c r="H19" s="81"/>
      <c r="J19" s="14" t="s">
        <v>45</v>
      </c>
      <c r="K19" s="138" t="str">
        <f>IF(D19-Annexe!E52=0," "," Abweichender Betrag zum Anhang 2.1 (Total Buchwert Sach- und Immaterielle Anlagen).")</f>
        <v> </v>
      </c>
    </row>
    <row r="20" spans="1:11" ht="12.75">
      <c r="A20" s="17" t="s">
        <v>8</v>
      </c>
      <c r="B20" s="30" t="s">
        <v>57</v>
      </c>
      <c r="C20" s="11"/>
      <c r="D20" s="37"/>
      <c r="F20" s="14"/>
      <c r="H20" s="81"/>
      <c r="J20" s="14"/>
      <c r="K20" s="32"/>
    </row>
    <row r="21" spans="1:10" ht="3" customHeight="1">
      <c r="A21" s="4"/>
      <c r="B21" s="4"/>
      <c r="C21" s="4"/>
      <c r="D21" s="21"/>
      <c r="F21" s="31"/>
      <c r="H21" s="21"/>
      <c r="J21" s="31"/>
    </row>
    <row r="22" spans="1:10" ht="12.75">
      <c r="A22" s="23">
        <v>2</v>
      </c>
      <c r="B22" s="5" t="s">
        <v>58</v>
      </c>
      <c r="C22" s="9"/>
      <c r="D22" s="19">
        <f>D23+D27+D31</f>
        <v>0</v>
      </c>
      <c r="F22" s="14"/>
      <c r="H22" s="97">
        <f>H23+H27+H31</f>
        <v>0</v>
      </c>
      <c r="J22" s="14"/>
    </row>
    <row r="23" spans="1:10" ht="12.75">
      <c r="A23" s="15" t="s">
        <v>9</v>
      </c>
      <c r="B23" s="2" t="s">
        <v>59</v>
      </c>
      <c r="C23" s="10"/>
      <c r="D23" s="20">
        <f>SUM(D24:D26)</f>
        <v>0</v>
      </c>
      <c r="F23" s="14"/>
      <c r="H23" s="27">
        <f>SUM(H24:H26)</f>
        <v>0</v>
      </c>
      <c r="J23" s="14"/>
    </row>
    <row r="24" spans="1:10" ht="12.75">
      <c r="A24" s="18" t="s">
        <v>12</v>
      </c>
      <c r="B24" s="6" t="s">
        <v>60</v>
      </c>
      <c r="C24" s="12"/>
      <c r="D24" s="36"/>
      <c r="F24" s="14"/>
      <c r="H24" s="101"/>
      <c r="J24" s="14"/>
    </row>
    <row r="25" spans="1:10" ht="12.75">
      <c r="A25" s="18" t="s">
        <v>13</v>
      </c>
      <c r="B25" s="6" t="s">
        <v>61</v>
      </c>
      <c r="C25" s="12"/>
      <c r="D25" s="36"/>
      <c r="F25" s="14"/>
      <c r="H25" s="101"/>
      <c r="J25" s="14"/>
    </row>
    <row r="26" spans="1:10" ht="12.75">
      <c r="A26" s="18" t="s">
        <v>14</v>
      </c>
      <c r="B26" s="30" t="s">
        <v>62</v>
      </c>
      <c r="C26" s="12"/>
      <c r="D26" s="36"/>
      <c r="F26" s="14"/>
      <c r="H26" s="101"/>
      <c r="J26" s="14"/>
    </row>
    <row r="27" spans="1:10" ht="12.75">
      <c r="A27" s="15" t="s">
        <v>10</v>
      </c>
      <c r="B27" s="2" t="s">
        <v>63</v>
      </c>
      <c r="C27" s="10"/>
      <c r="D27" s="20">
        <f>SUM(D28:D30)</f>
        <v>0</v>
      </c>
      <c r="F27" s="14"/>
      <c r="H27" s="27">
        <f>SUM(H28:H30)</f>
        <v>0</v>
      </c>
      <c r="J27" s="14"/>
    </row>
    <row r="28" spans="1:10" ht="12.75">
      <c r="A28" s="18" t="s">
        <v>15</v>
      </c>
      <c r="B28" s="6" t="s">
        <v>64</v>
      </c>
      <c r="C28" s="12"/>
      <c r="D28" s="36"/>
      <c r="F28" s="14"/>
      <c r="H28" s="101"/>
      <c r="J28" s="14"/>
    </row>
    <row r="29" spans="1:10" ht="12.75">
      <c r="A29" s="18" t="s">
        <v>16</v>
      </c>
      <c r="B29" s="6" t="s">
        <v>65</v>
      </c>
      <c r="C29" s="12"/>
      <c r="D29" s="38"/>
      <c r="F29" s="14"/>
      <c r="H29" s="102"/>
      <c r="J29" s="14"/>
    </row>
    <row r="30" spans="1:10" ht="12.75">
      <c r="A30" s="18" t="s">
        <v>17</v>
      </c>
      <c r="B30" s="30" t="s">
        <v>66</v>
      </c>
      <c r="C30" s="12"/>
      <c r="D30" s="39"/>
      <c r="F30" s="14"/>
      <c r="H30" s="103"/>
      <c r="J30" s="14"/>
    </row>
    <row r="31" spans="1:10" ht="12.75">
      <c r="A31" s="15" t="s">
        <v>11</v>
      </c>
      <c r="B31" s="2" t="s">
        <v>67</v>
      </c>
      <c r="C31" s="10"/>
      <c r="D31" s="20">
        <f>SUM(D32)</f>
        <v>0</v>
      </c>
      <c r="F31" s="14"/>
      <c r="H31" s="27">
        <f>SUM(H32)</f>
        <v>0</v>
      </c>
      <c r="J31" s="14"/>
    </row>
    <row r="32" spans="1:10" ht="12.75">
      <c r="A32" s="17" t="s">
        <v>18</v>
      </c>
      <c r="B32" s="3" t="s">
        <v>68</v>
      </c>
      <c r="C32" s="11"/>
      <c r="D32" s="36"/>
      <c r="F32" s="14"/>
      <c r="H32" s="101"/>
      <c r="J32" s="14"/>
    </row>
    <row r="33" ht="7.5" customHeight="1"/>
    <row r="34" spans="1:3" ht="16.5" thickBot="1">
      <c r="A34" s="69" t="str">
        <f>CONCATENATE("Compte d'exploitation ",'[1]Indications générales'!B15)</f>
        <v>Compte d'exploitation </v>
      </c>
      <c r="C34" s="1"/>
    </row>
    <row r="35" spans="4:10" ht="12" customHeight="1" thickBot="1">
      <c r="D35" s="90" t="s">
        <v>147</v>
      </c>
      <c r="E35" s="88"/>
      <c r="F35" s="89"/>
      <c r="H35" s="90" t="s">
        <v>148</v>
      </c>
      <c r="I35" s="88"/>
      <c r="J35" s="89"/>
    </row>
    <row r="36" spans="4:10" ht="3" customHeight="1">
      <c r="D36" s="104"/>
      <c r="E36" s="8"/>
      <c r="F36" s="8"/>
      <c r="H36" s="104"/>
      <c r="I36" s="8"/>
      <c r="J36" s="8"/>
    </row>
    <row r="37" spans="4:10" ht="15" customHeight="1">
      <c r="D37" t="s">
        <v>43</v>
      </c>
      <c r="F37" t="s">
        <v>44</v>
      </c>
      <c r="H37" t="s">
        <v>43</v>
      </c>
      <c r="J37" t="s">
        <v>44</v>
      </c>
    </row>
    <row r="38" spans="1:10" ht="12.75" customHeight="1">
      <c r="A38" s="23">
        <v>3</v>
      </c>
      <c r="B38" s="5" t="s">
        <v>69</v>
      </c>
      <c r="C38" s="9"/>
      <c r="D38" s="19">
        <f>SUM(D39:D42)</f>
        <v>0</v>
      </c>
      <c r="F38" s="14"/>
      <c r="H38" s="97">
        <f>SUM(H39:H42)</f>
        <v>0</v>
      </c>
      <c r="J38" s="14"/>
    </row>
    <row r="39" spans="1:11" ht="12.75">
      <c r="A39" s="17" t="s">
        <v>21</v>
      </c>
      <c r="B39" s="3" t="s">
        <v>70</v>
      </c>
      <c r="C39" s="7"/>
      <c r="D39" s="37"/>
      <c r="F39" s="14" t="s">
        <v>83</v>
      </c>
      <c r="H39" s="81"/>
      <c r="J39" s="14" t="s">
        <v>83</v>
      </c>
      <c r="K39" s="123" t="str">
        <f>IF(D39-Annexe!E107=0," "," Abweichender Betrag zum Anhang 3.2 (Total Fondsbeiträge).")</f>
        <v> </v>
      </c>
    </row>
    <row r="40" spans="1:10" ht="12.75">
      <c r="A40" s="17" t="s">
        <v>22</v>
      </c>
      <c r="B40" s="3" t="s">
        <v>71</v>
      </c>
      <c r="C40" s="7"/>
      <c r="D40" s="37"/>
      <c r="F40" s="14"/>
      <c r="H40" s="81"/>
      <c r="J40" s="14"/>
    </row>
    <row r="41" spans="1:10" ht="12.75">
      <c r="A41" s="17" t="s">
        <v>23</v>
      </c>
      <c r="B41" s="6" t="s">
        <v>72</v>
      </c>
      <c r="C41" s="7"/>
      <c r="D41" s="37"/>
      <c r="F41" s="14"/>
      <c r="H41" s="81"/>
      <c r="J41" s="14"/>
    </row>
    <row r="42" spans="1:10" ht="12.75">
      <c r="A42" s="82">
        <v>3.4</v>
      </c>
      <c r="B42" s="84" t="s">
        <v>73</v>
      </c>
      <c r="C42" s="8"/>
      <c r="D42" s="81"/>
      <c r="F42" s="14"/>
      <c r="H42" s="81"/>
      <c r="J42" s="14"/>
    </row>
    <row r="43" spans="1:8" ht="3" customHeight="1">
      <c r="A43" s="4"/>
      <c r="B43" s="4"/>
      <c r="C43" s="4"/>
      <c r="D43" s="21"/>
      <c r="H43" s="98"/>
    </row>
    <row r="44" spans="1:11" ht="12.75">
      <c r="A44" s="23">
        <v>4</v>
      </c>
      <c r="B44" s="5" t="s">
        <v>74</v>
      </c>
      <c r="C44" s="9"/>
      <c r="D44" s="19">
        <f>SUM(D45:D49)</f>
        <v>0</v>
      </c>
      <c r="F44" s="14"/>
      <c r="H44" s="97">
        <f>SUM(H45:H49)</f>
        <v>0</v>
      </c>
      <c r="J44" s="14"/>
      <c r="K44" s="32"/>
    </row>
    <row r="45" spans="1:11" ht="12.75">
      <c r="A45" s="17" t="s">
        <v>24</v>
      </c>
      <c r="B45" s="3" t="s">
        <v>75</v>
      </c>
      <c r="C45" s="7"/>
      <c r="D45" s="37"/>
      <c r="F45" s="14" t="s">
        <v>84</v>
      </c>
      <c r="H45" s="81"/>
      <c r="J45" s="14" t="s">
        <v>84</v>
      </c>
      <c r="K45" s="138" t="str">
        <f>IF(D45-Annexe!C92=0," "," Abweichender Betrag zum Anhang 3.1 (Total Mittelverwendung).")</f>
        <v> </v>
      </c>
    </row>
    <row r="46" spans="1:11" ht="12.75">
      <c r="A46" s="17" t="s">
        <v>25</v>
      </c>
      <c r="B46" s="3" t="s">
        <v>76</v>
      </c>
      <c r="C46" s="7"/>
      <c r="D46" s="37"/>
      <c r="F46" s="14" t="s">
        <v>85</v>
      </c>
      <c r="H46" s="81"/>
      <c r="J46" s="14" t="s">
        <v>85</v>
      </c>
      <c r="K46" s="138" t="str">
        <f>IF(D46-Annexe!C135=0," "," Abweichender Betrag zum Anhang 3.3 (Total Verwaltungskosten und Abschreibungen).")</f>
        <v> </v>
      </c>
    </row>
    <row r="47" spans="1:10" ht="12.75">
      <c r="A47" s="17" t="s">
        <v>26</v>
      </c>
      <c r="B47" s="3" t="s">
        <v>77</v>
      </c>
      <c r="C47" s="7"/>
      <c r="D47" s="37"/>
      <c r="F47" s="14"/>
      <c r="H47" s="81"/>
      <c r="J47" s="14"/>
    </row>
    <row r="48" spans="1:10" ht="12.75">
      <c r="A48" s="17" t="s">
        <v>31</v>
      </c>
      <c r="B48" s="6" t="s">
        <v>78</v>
      </c>
      <c r="C48" s="7"/>
      <c r="D48" s="37"/>
      <c r="F48" s="14"/>
      <c r="H48" s="81"/>
      <c r="J48" s="14"/>
    </row>
    <row r="49" spans="1:10" ht="12.75">
      <c r="A49" s="82">
        <v>4.5</v>
      </c>
      <c r="B49" s="84" t="s">
        <v>79</v>
      </c>
      <c r="C49" s="8"/>
      <c r="D49" s="81"/>
      <c r="F49" s="14"/>
      <c r="H49" s="81"/>
      <c r="J49" s="14"/>
    </row>
    <row r="50" spans="1:8" ht="3" customHeight="1">
      <c r="A50" s="8"/>
      <c r="B50" s="8"/>
      <c r="C50" s="8"/>
      <c r="D50" s="22"/>
      <c r="H50" s="22"/>
    </row>
    <row r="51" spans="1:10" ht="12.75">
      <c r="A51" s="17" t="s">
        <v>27</v>
      </c>
      <c r="B51" s="3" t="s">
        <v>80</v>
      </c>
      <c r="C51" s="7"/>
      <c r="D51" s="20">
        <f>D38-D44</f>
        <v>0</v>
      </c>
      <c r="F51" s="14"/>
      <c r="H51" s="20">
        <f>H38-H44</f>
        <v>0</v>
      </c>
      <c r="J51" s="14"/>
    </row>
    <row r="52" ht="9" customHeight="1"/>
    <row r="53" spans="1:11" ht="12.75" customHeight="1">
      <c r="A53" s="131" t="s">
        <v>81</v>
      </c>
      <c r="B53" s="148" t="s">
        <v>82</v>
      </c>
      <c r="C53" s="148"/>
      <c r="D53" s="148"/>
      <c r="E53" s="148"/>
      <c r="F53" s="148"/>
      <c r="G53" s="148"/>
      <c r="H53" s="148"/>
      <c r="I53" s="148"/>
      <c r="J53" s="148"/>
      <c r="K53" s="148"/>
    </row>
  </sheetData>
  <sheetProtection password="E30C" sheet="1" selectLockedCells="1"/>
  <mergeCells count="2">
    <mergeCell ref="B53:K53"/>
    <mergeCell ref="A3:J3"/>
  </mergeCells>
  <printOptions/>
  <pageMargins left="0.7874015748031497" right="0.7874015748031497" top="0.5511811023622047" bottom="0.3937007874015748" header="0.4330708661417323" footer="0.1968503937007874"/>
  <pageSetup fitToHeight="1" fitToWidth="1" horizontalDpi="600" verticalDpi="600" orientation="landscape" paperSize="9" scale="88" r:id="rId1"/>
  <headerFooter alignWithMargins="0">
    <oddHeader>&amp;R&amp;9&amp;A</oddHeader>
    <oddFooter>&amp;L&amp;9&amp;D / &amp;F&amp;R&amp;9&amp;P von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7109375" style="0" customWidth="1"/>
    <col min="2" max="2" width="58.57421875" style="0" customWidth="1"/>
    <col min="3" max="3" width="4.7109375" style="0" customWidth="1"/>
    <col min="4" max="4" width="16.7109375" style="0" customWidth="1"/>
    <col min="5" max="5" width="1.28515625" style="0" customWidth="1"/>
    <col min="6" max="6" width="11.7109375" style="0" customWidth="1"/>
    <col min="7" max="7" width="3.28125" style="0" customWidth="1"/>
    <col min="8" max="8" width="16.7109375" style="0" customWidth="1"/>
    <col min="9" max="9" width="2.421875" style="0" customWidth="1"/>
    <col min="10" max="10" width="11.7109375" style="0" customWidth="1"/>
  </cols>
  <sheetData>
    <row r="1" spans="1:3" ht="18">
      <c r="A1" s="71" t="str">
        <f>CONCATENATE("Miroir du fonds ",'Indications générales'!B14)</f>
        <v>Miroir du fonds </v>
      </c>
      <c r="C1" s="1"/>
    </row>
    <row r="2" spans="1:3" ht="6" customHeight="1">
      <c r="A2" s="1"/>
      <c r="C2" s="1"/>
    </row>
    <row r="3" spans="1:11" ht="12.75" customHeight="1">
      <c r="A3" s="150" t="s">
        <v>89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3" ht="12.75" customHeight="1" thickBot="1">
      <c r="A4" s="42"/>
      <c r="C4" s="1"/>
    </row>
    <row r="5" spans="2:10" ht="15" customHeight="1" thickBot="1">
      <c r="B5" s="1"/>
      <c r="C5" s="1"/>
      <c r="D5" s="90" t="s">
        <v>147</v>
      </c>
      <c r="E5" s="88"/>
      <c r="F5" s="89"/>
      <c r="H5" s="90" t="s">
        <v>148</v>
      </c>
      <c r="I5" s="88"/>
      <c r="J5" s="89"/>
    </row>
    <row r="6" spans="4:10" ht="15" customHeight="1">
      <c r="D6" t="s">
        <v>43</v>
      </c>
      <c r="F6" t="s">
        <v>44</v>
      </c>
      <c r="H6" t="s">
        <v>43</v>
      </c>
      <c r="J6" t="s">
        <v>44</v>
      </c>
    </row>
    <row r="7" spans="2:10" ht="12.75">
      <c r="B7" s="70" t="s">
        <v>86</v>
      </c>
      <c r="C7" s="13"/>
      <c r="D7" s="37"/>
      <c r="F7" s="14"/>
      <c r="H7" s="81"/>
      <c r="J7" s="14"/>
    </row>
    <row r="8" ht="3" customHeight="1">
      <c r="C8" s="8"/>
    </row>
    <row r="9" spans="1:10" ht="12.75" customHeight="1">
      <c r="A9" s="23">
        <v>3</v>
      </c>
      <c r="B9" s="5" t="s">
        <v>69</v>
      </c>
      <c r="C9" s="9"/>
      <c r="D9" s="19">
        <f>SUM(D10:D13)</f>
        <v>0</v>
      </c>
      <c r="F9" s="14"/>
      <c r="H9" s="97">
        <f>SUM(H10:H13)</f>
        <v>0</v>
      </c>
      <c r="J9" s="14"/>
    </row>
    <row r="10" spans="1:11" ht="12.75">
      <c r="A10" s="17" t="s">
        <v>21</v>
      </c>
      <c r="B10" s="3" t="s">
        <v>70</v>
      </c>
      <c r="C10" s="7"/>
      <c r="D10" s="37"/>
      <c r="F10" s="14" t="s">
        <v>83</v>
      </c>
      <c r="H10" s="81"/>
      <c r="J10" s="14" t="s">
        <v>83</v>
      </c>
      <c r="K10" s="138" t="str">
        <f>IF(D10-Annexe!E107=0," "," Abweichender Betrag zum Anhang 3.2 (Total Fondsbeiträge).")</f>
        <v> </v>
      </c>
    </row>
    <row r="11" spans="1:10" ht="12.75">
      <c r="A11" s="17" t="s">
        <v>22</v>
      </c>
      <c r="B11" s="3" t="s">
        <v>71</v>
      </c>
      <c r="C11" s="7"/>
      <c r="D11" s="37"/>
      <c r="F11" s="14"/>
      <c r="H11" s="81"/>
      <c r="J11" s="14"/>
    </row>
    <row r="12" spans="1:10" ht="12.75">
      <c r="A12" s="17" t="s">
        <v>23</v>
      </c>
      <c r="B12" s="3" t="s">
        <v>72</v>
      </c>
      <c r="C12" s="7"/>
      <c r="D12" s="37"/>
      <c r="F12" s="14"/>
      <c r="H12" s="81"/>
      <c r="J12" s="14"/>
    </row>
    <row r="13" spans="1:10" ht="12.75">
      <c r="A13" s="82">
        <v>3.4</v>
      </c>
      <c r="B13" s="84" t="s">
        <v>73</v>
      </c>
      <c r="C13" s="8"/>
      <c r="D13" s="81"/>
      <c r="F13" s="14"/>
      <c r="H13" s="81"/>
      <c r="J13" s="14"/>
    </row>
    <row r="14" spans="1:8" ht="3" customHeight="1">
      <c r="A14" s="4"/>
      <c r="B14" s="4"/>
      <c r="C14" s="4"/>
      <c r="D14" s="21"/>
      <c r="H14" s="21"/>
    </row>
    <row r="15" spans="1:10" ht="12.75">
      <c r="A15" s="23">
        <v>4</v>
      </c>
      <c r="B15" s="5" t="s">
        <v>74</v>
      </c>
      <c r="C15" s="9"/>
      <c r="D15" s="19">
        <f>SUM(D16:D20)</f>
        <v>0</v>
      </c>
      <c r="F15" s="14"/>
      <c r="H15" s="97">
        <f>SUM(H16:H20)</f>
        <v>0</v>
      </c>
      <c r="J15" s="14"/>
    </row>
    <row r="16" spans="1:11" ht="12.75">
      <c r="A16" s="17" t="s">
        <v>24</v>
      </c>
      <c r="B16" s="3" t="s">
        <v>75</v>
      </c>
      <c r="C16" s="7"/>
      <c r="D16" s="37"/>
      <c r="F16" s="14" t="s">
        <v>84</v>
      </c>
      <c r="H16" s="81"/>
      <c r="J16" s="14" t="s">
        <v>84</v>
      </c>
      <c r="K16" s="138" t="str">
        <f>IF(D16-Annexe!C92=0," "," Abweichender Betrag zum Anhang 3.1 (Total Mittelverwendung).")</f>
        <v> </v>
      </c>
    </row>
    <row r="17" spans="1:11" ht="12.75">
      <c r="A17" s="17" t="s">
        <v>25</v>
      </c>
      <c r="B17" s="3" t="s">
        <v>76</v>
      </c>
      <c r="C17" s="7"/>
      <c r="D17" s="37"/>
      <c r="F17" s="14" t="s">
        <v>85</v>
      </c>
      <c r="H17" s="81"/>
      <c r="J17" s="14" t="s">
        <v>85</v>
      </c>
      <c r="K17" s="138" t="str">
        <f>IF(D17-Annexe!C135=0," "," Abweichender Betrag zum Anhang 3.3 (Total Verwaltungskosten und Abschreibungen).")</f>
        <v> </v>
      </c>
    </row>
    <row r="18" spans="1:10" ht="12.75">
      <c r="A18" s="17" t="s">
        <v>26</v>
      </c>
      <c r="B18" s="3" t="s">
        <v>77</v>
      </c>
      <c r="C18" s="7"/>
      <c r="D18" s="37"/>
      <c r="F18" s="14"/>
      <c r="H18" s="81"/>
      <c r="J18" s="14"/>
    </row>
    <row r="19" spans="1:10" ht="12.75">
      <c r="A19" s="17" t="s">
        <v>31</v>
      </c>
      <c r="B19" s="6" t="s">
        <v>78</v>
      </c>
      <c r="C19" s="79"/>
      <c r="D19" s="37"/>
      <c r="F19" s="14"/>
      <c r="H19" s="81"/>
      <c r="J19" s="14"/>
    </row>
    <row r="20" spans="1:10" ht="12.75">
      <c r="A20" s="80">
        <v>4.5</v>
      </c>
      <c r="B20" s="84" t="s">
        <v>79</v>
      </c>
      <c r="C20" s="8"/>
      <c r="D20" s="81"/>
      <c r="F20" s="14"/>
      <c r="H20" s="81"/>
      <c r="J20" s="14"/>
    </row>
    <row r="21" ht="3" customHeight="1">
      <c r="C21" s="8"/>
    </row>
    <row r="22" spans="2:10" ht="12.75">
      <c r="B22" s="70" t="s">
        <v>151</v>
      </c>
      <c r="C22" s="13"/>
      <c r="D22" s="27">
        <f>D7+D9-D15</f>
        <v>0</v>
      </c>
      <c r="F22" s="14"/>
      <c r="H22" s="27">
        <f>H7+H9-H15</f>
        <v>0</v>
      </c>
      <c r="J22" s="14"/>
    </row>
    <row r="24" spans="1:11" ht="12.75" customHeight="1">
      <c r="A24" s="86" t="s">
        <v>87</v>
      </c>
      <c r="B24" s="151" t="s">
        <v>88</v>
      </c>
      <c r="C24" s="151"/>
      <c r="D24" s="151"/>
      <c r="E24" s="151"/>
      <c r="F24" s="151"/>
      <c r="G24" s="151"/>
      <c r="H24" s="151"/>
      <c r="I24" s="151"/>
      <c r="J24" s="151"/>
      <c r="K24" s="151"/>
    </row>
    <row r="27" ht="12.75">
      <c r="B27" s="85" t="s">
        <v>149</v>
      </c>
    </row>
    <row r="29" ht="12.75">
      <c r="B29" s="83"/>
    </row>
  </sheetData>
  <sheetProtection password="E34C" sheet="1" selectLockedCells="1"/>
  <mergeCells count="2">
    <mergeCell ref="A3:K3"/>
    <mergeCell ref="B24:K2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92" r:id="rId1"/>
  <headerFooter alignWithMargins="0">
    <oddHeader>&amp;R&amp;9&amp;A</oddHeader>
    <oddFooter>&amp;L&amp;9&amp;D / &amp;F&amp;R&amp;9&amp;P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zoomScaleSheetLayoutView="130" zoomScalePageLayoutView="0" workbookViewId="0" topLeftCell="A89">
      <selection activeCell="B140" sqref="B140"/>
    </sheetView>
  </sheetViews>
  <sheetFormatPr defaultColWidth="9.140625" defaultRowHeight="12.75"/>
  <cols>
    <col min="1" max="1" width="4.8515625" style="48" customWidth="1"/>
    <col min="2" max="2" width="58.28125" style="48" customWidth="1"/>
    <col min="3" max="3" width="21.7109375" style="48" customWidth="1"/>
    <col min="4" max="4" width="23.140625" style="48" customWidth="1"/>
    <col min="5" max="5" width="25.57421875" style="48" customWidth="1"/>
    <col min="6" max="6" width="1.7109375" style="49" customWidth="1"/>
    <col min="7" max="9" width="9.140625" style="48" customWidth="1"/>
    <col min="10" max="10" width="9.140625" style="48" hidden="1" customWidth="1"/>
    <col min="11" max="13" width="12.140625" style="48" hidden="1" customWidth="1"/>
    <col min="14" max="14" width="0" style="48" hidden="1" customWidth="1"/>
    <col min="15" max="16384" width="9.140625" style="48" customWidth="1"/>
  </cols>
  <sheetData>
    <row r="1" spans="1:14" ht="18">
      <c r="A1" s="72" t="str">
        <f>CONCATENATE("Annexe des comptes annuels ",'Indications générales'!B14)</f>
        <v>Annexe des comptes annuels </v>
      </c>
      <c r="G1" s="49"/>
      <c r="H1" s="49"/>
      <c r="I1" s="49"/>
      <c r="J1" s="49"/>
      <c r="K1" s="49"/>
      <c r="L1" s="49"/>
      <c r="M1" s="49"/>
      <c r="N1" s="49"/>
    </row>
    <row r="2" spans="1:14" ht="6" customHeight="1">
      <c r="A2" s="1"/>
      <c r="C2" s="1"/>
      <c r="G2" s="32"/>
      <c r="H2" s="32"/>
      <c r="I2" s="32"/>
      <c r="J2" s="32"/>
      <c r="K2" s="32"/>
      <c r="L2" s="32"/>
      <c r="M2" s="32"/>
      <c r="N2" s="32"/>
    </row>
    <row r="3" spans="1:14" ht="12.75" customHeight="1">
      <c r="A3" s="42" t="s">
        <v>90</v>
      </c>
      <c r="C3" s="1"/>
      <c r="G3" s="32"/>
      <c r="H3" s="32"/>
      <c r="I3" s="32"/>
      <c r="J3" s="32"/>
      <c r="K3" s="32"/>
      <c r="L3" s="32"/>
      <c r="M3" s="32"/>
      <c r="N3" s="32"/>
    </row>
    <row r="4" ht="12.75"/>
    <row r="5" spans="1:6" ht="12.75">
      <c r="A5" s="50" t="s">
        <v>28</v>
      </c>
      <c r="B5" s="51" t="s">
        <v>91</v>
      </c>
      <c r="C5" s="51"/>
      <c r="D5" s="51"/>
      <c r="E5" s="52"/>
      <c r="F5" s="53"/>
    </row>
    <row r="6" ht="12.75"/>
    <row r="7" spans="1:5" ht="12.75">
      <c r="A7" s="34" t="s">
        <v>0</v>
      </c>
      <c r="B7" s="54" t="s">
        <v>92</v>
      </c>
      <c r="C7" s="54"/>
      <c r="D7" s="54"/>
      <c r="E7" s="41"/>
    </row>
    <row r="8" ht="12.75"/>
    <row r="9" ht="12.75">
      <c r="B9" s="48" t="s">
        <v>93</v>
      </c>
    </row>
    <row r="10" ht="12.75"/>
    <row r="11" spans="2:3" ht="12.75">
      <c r="B11" s="48" t="s">
        <v>94</v>
      </c>
      <c r="C11" s="99"/>
    </row>
    <row r="12" ht="12.75"/>
    <row r="13" ht="12.75">
      <c r="B13" s="48" t="s">
        <v>95</v>
      </c>
    </row>
    <row r="14" ht="12.75"/>
    <row r="15" spans="2:5" ht="18.75" customHeight="1">
      <c r="B15" s="158"/>
      <c r="C15" s="159"/>
      <c r="D15" s="159"/>
      <c r="E15" s="160"/>
    </row>
    <row r="16" spans="2:5" ht="18.75" customHeight="1">
      <c r="B16" s="164"/>
      <c r="C16" s="165"/>
      <c r="D16" s="165"/>
      <c r="E16" s="166"/>
    </row>
    <row r="17" ht="12.75"/>
    <row r="18" spans="1:6" ht="12.75">
      <c r="A18" s="50" t="s">
        <v>29</v>
      </c>
      <c r="B18" s="51" t="s">
        <v>96</v>
      </c>
      <c r="C18" s="51"/>
      <c r="D18" s="51"/>
      <c r="E18" s="52"/>
      <c r="F18" s="53"/>
    </row>
    <row r="19" ht="12.75"/>
    <row r="20" spans="1:5" ht="12.75">
      <c r="A20" s="34" t="s">
        <v>9</v>
      </c>
      <c r="B20" s="87" t="s">
        <v>150</v>
      </c>
      <c r="C20" s="54"/>
      <c r="D20" s="54"/>
      <c r="E20" s="41"/>
    </row>
    <row r="21" ht="12.75"/>
    <row r="22" spans="2:4" ht="12.75">
      <c r="B22" s="55" t="s">
        <v>55</v>
      </c>
      <c r="C22" s="56"/>
      <c r="D22" s="57"/>
    </row>
    <row r="23" spans="2:4" ht="38.25">
      <c r="B23" s="24" t="s">
        <v>97</v>
      </c>
      <c r="C23" s="25" t="s">
        <v>98</v>
      </c>
      <c r="D23" s="25" t="s">
        <v>99</v>
      </c>
    </row>
    <row r="24" spans="2:4" ht="12.75">
      <c r="B24" s="124"/>
      <c r="C24" s="44"/>
      <c r="D24" s="44"/>
    </row>
    <row r="25" spans="2:4" ht="12.75">
      <c r="B25" s="105"/>
      <c r="C25" s="44"/>
      <c r="D25" s="44"/>
    </row>
    <row r="26" spans="2:4" ht="12.75">
      <c r="B26" s="105"/>
      <c r="C26" s="44"/>
      <c r="D26" s="44"/>
    </row>
    <row r="27" spans="2:4" ht="12.75">
      <c r="B27" s="105"/>
      <c r="C27" s="44"/>
      <c r="D27" s="44"/>
    </row>
    <row r="28" spans="2:4" ht="12.75">
      <c r="B28" s="105"/>
      <c r="C28" s="44"/>
      <c r="D28" s="44"/>
    </row>
    <row r="29" spans="2:4" ht="12.75">
      <c r="B29" s="105"/>
      <c r="C29" s="44"/>
      <c r="D29" s="44"/>
    </row>
    <row r="30" spans="2:4" ht="12.75">
      <c r="B30" s="105"/>
      <c r="C30" s="44"/>
      <c r="D30" s="44"/>
    </row>
    <row r="31" spans="2:4" ht="12.75">
      <c r="B31" s="105"/>
      <c r="C31" s="44"/>
      <c r="D31" s="44"/>
    </row>
    <row r="32" spans="2:4" ht="12.75">
      <c r="B32" s="105"/>
      <c r="C32" s="44"/>
      <c r="D32" s="44"/>
    </row>
    <row r="33" spans="2:4" ht="12.75">
      <c r="B33" s="105"/>
      <c r="C33" s="44"/>
      <c r="D33" s="44"/>
    </row>
    <row r="34" spans="2:4" ht="12.75">
      <c r="B34" s="105"/>
      <c r="C34" s="44"/>
      <c r="D34" s="44"/>
    </row>
    <row r="35" spans="2:4" ht="12.75">
      <c r="B35" s="58" t="s">
        <v>100</v>
      </c>
      <c r="C35" s="59">
        <f>SUM(C24:C34)</f>
        <v>0</v>
      </c>
      <c r="D35" s="59">
        <f>SUM(D24:D34)</f>
        <v>0</v>
      </c>
    </row>
    <row r="36" ht="12.75">
      <c r="D36" s="139">
        <f>IF('Comptabilité du fonds'!D18=0,"",IF(D35=0,"Werte in Tabelle fehlen",IF(D35='Comptabilité du fonds'!D18,"",IF(D35='Miroir du fonds'!D16,"","Abweichung zur Bilanz in der Fondsrechnung!"))))</f>
      </c>
    </row>
    <row r="37" spans="2:5" ht="12.75">
      <c r="B37" s="55" t="s">
        <v>101</v>
      </c>
      <c r="C37" s="56"/>
      <c r="D37" s="56"/>
      <c r="E37" s="61"/>
    </row>
    <row r="38" spans="2:5" ht="38.25">
      <c r="B38" s="26" t="s">
        <v>102</v>
      </c>
      <c r="C38" s="26" t="s">
        <v>111</v>
      </c>
      <c r="D38" s="26" t="s">
        <v>112</v>
      </c>
      <c r="E38" s="26" t="s">
        <v>99</v>
      </c>
    </row>
    <row r="39" spans="2:5" ht="12.75">
      <c r="B39" s="45" t="s">
        <v>103</v>
      </c>
      <c r="C39" s="44"/>
      <c r="D39" s="44"/>
      <c r="E39" s="47">
        <f>C39-D39</f>
        <v>0</v>
      </c>
    </row>
    <row r="40" spans="2:5" ht="12.75">
      <c r="B40" s="45" t="s">
        <v>104</v>
      </c>
      <c r="C40" s="44"/>
      <c r="D40" s="44"/>
      <c r="E40" s="47">
        <f aca="true" t="shared" si="0" ref="E40:E51">C40-D40</f>
        <v>0</v>
      </c>
    </row>
    <row r="41" spans="2:5" ht="12.75">
      <c r="B41" s="45" t="s">
        <v>105</v>
      </c>
      <c r="C41" s="44"/>
      <c r="D41" s="44"/>
      <c r="E41" s="47">
        <f t="shared" si="0"/>
        <v>0</v>
      </c>
    </row>
    <row r="42" spans="2:5" ht="12.75">
      <c r="B42" s="45" t="s">
        <v>106</v>
      </c>
      <c r="C42" s="44"/>
      <c r="D42" s="44"/>
      <c r="E42" s="47">
        <f t="shared" si="0"/>
        <v>0</v>
      </c>
    </row>
    <row r="43" spans="2:5" ht="12.75">
      <c r="B43" s="45" t="s">
        <v>107</v>
      </c>
      <c r="C43" s="44"/>
      <c r="D43" s="44"/>
      <c r="E43" s="47">
        <f t="shared" si="0"/>
        <v>0</v>
      </c>
    </row>
    <row r="44" spans="2:5" ht="12.75">
      <c r="B44" s="45" t="s">
        <v>108</v>
      </c>
      <c r="C44" s="44"/>
      <c r="D44" s="44"/>
      <c r="E44" s="47">
        <f t="shared" si="0"/>
        <v>0</v>
      </c>
    </row>
    <row r="45" spans="2:5" ht="12.75">
      <c r="B45" s="45" t="s">
        <v>109</v>
      </c>
      <c r="C45" s="44"/>
      <c r="D45" s="44"/>
      <c r="E45" s="47">
        <f t="shared" si="0"/>
        <v>0</v>
      </c>
    </row>
    <row r="46" spans="2:5" ht="12.75">
      <c r="B46" s="45" t="s">
        <v>110</v>
      </c>
      <c r="C46" s="44"/>
      <c r="D46" s="44"/>
      <c r="E46" s="47">
        <f t="shared" si="0"/>
        <v>0</v>
      </c>
    </row>
    <row r="47" spans="2:5" ht="12.75">
      <c r="B47" s="105"/>
      <c r="C47" s="44"/>
      <c r="D47" s="44"/>
      <c r="E47" s="47">
        <f t="shared" si="0"/>
        <v>0</v>
      </c>
    </row>
    <row r="48" spans="2:5" ht="12.75">
      <c r="B48" s="35"/>
      <c r="C48" s="44"/>
      <c r="D48" s="44"/>
      <c r="E48" s="47">
        <f t="shared" si="0"/>
        <v>0</v>
      </c>
    </row>
    <row r="49" spans="2:5" ht="12.75">
      <c r="B49" s="35"/>
      <c r="C49" s="44"/>
      <c r="D49" s="44"/>
      <c r="E49" s="47">
        <f t="shared" si="0"/>
        <v>0</v>
      </c>
    </row>
    <row r="50" spans="2:5" ht="12.75">
      <c r="B50" s="35"/>
      <c r="C50" s="44"/>
      <c r="D50" s="44"/>
      <c r="E50" s="47">
        <f t="shared" si="0"/>
        <v>0</v>
      </c>
    </row>
    <row r="51" spans="2:5" ht="12.75">
      <c r="B51" s="35"/>
      <c r="C51" s="44"/>
      <c r="D51" s="44"/>
      <c r="E51" s="47">
        <f t="shared" si="0"/>
        <v>0</v>
      </c>
    </row>
    <row r="52" spans="2:5" ht="12.75">
      <c r="B52" s="58" t="s">
        <v>113</v>
      </c>
      <c r="C52" s="59">
        <f>SUM(C39:C51)</f>
        <v>0</v>
      </c>
      <c r="D52" s="59">
        <f>SUM(D39:D51)</f>
        <v>0</v>
      </c>
      <c r="E52" s="59">
        <f>SUM(E39:E51)</f>
        <v>0</v>
      </c>
    </row>
    <row r="53" spans="4:5" ht="12.75">
      <c r="D53" s="100"/>
      <c r="E53" s="139">
        <f>IF('Comptabilité du fonds'!D19=0,"",IF(E52=0,"Werte in Tabelle fehlen",IF(E52='Comptabilité du fonds'!D19,"","Abweichung zur Bilanz in der Fondsrechnung!")))</f>
      </c>
    </row>
    <row r="54" ht="12.75"/>
    <row r="55" spans="1:5" ht="12.75">
      <c r="A55" s="34" t="s">
        <v>10</v>
      </c>
      <c r="B55" s="54" t="s">
        <v>114</v>
      </c>
      <c r="C55" s="54"/>
      <c r="D55" s="54"/>
      <c r="E55" s="41"/>
    </row>
    <row r="56" ht="12.75"/>
    <row r="57" ht="12.75">
      <c r="B57" s="48" t="s">
        <v>115</v>
      </c>
    </row>
    <row r="58" ht="12.75"/>
    <row r="59" spans="2:3" ht="12.75">
      <c r="B59" s="48" t="s">
        <v>94</v>
      </c>
      <c r="C59" s="99"/>
    </row>
    <row r="60" ht="12.75"/>
    <row r="61" ht="12.75">
      <c r="B61" s="48" t="s">
        <v>116</v>
      </c>
    </row>
    <row r="62" ht="12.75"/>
    <row r="63" spans="2:5" ht="12.75" customHeight="1">
      <c r="B63" s="158"/>
      <c r="C63" s="159"/>
      <c r="D63" s="159"/>
      <c r="E63" s="160"/>
    </row>
    <row r="64" spans="2:5" ht="12.75" customHeight="1">
      <c r="B64" s="161"/>
      <c r="C64" s="162"/>
      <c r="D64" s="162"/>
      <c r="E64" s="163"/>
    </row>
    <row r="65" spans="2:5" ht="12.75" customHeight="1">
      <c r="B65" s="164"/>
      <c r="C65" s="165"/>
      <c r="D65" s="165"/>
      <c r="E65" s="166"/>
    </row>
    <row r="66" ht="12.75"/>
    <row r="67" spans="1:11" ht="12.75" customHeight="1">
      <c r="A67" s="50" t="s">
        <v>30</v>
      </c>
      <c r="B67" s="51" t="s">
        <v>117</v>
      </c>
      <c r="C67" s="51"/>
      <c r="D67" s="51"/>
      <c r="E67" s="52"/>
      <c r="G67" s="53"/>
      <c r="K67" s="53"/>
    </row>
    <row r="68" spans="7:13" ht="12.75" customHeight="1">
      <c r="G68" s="157" t="s">
        <v>140</v>
      </c>
      <c r="H68" s="157" t="s">
        <v>144</v>
      </c>
      <c r="I68" s="157" t="s">
        <v>143</v>
      </c>
      <c r="K68" s="157" t="s">
        <v>33</v>
      </c>
      <c r="L68" s="157" t="s">
        <v>34</v>
      </c>
      <c r="M68" s="157" t="s">
        <v>35</v>
      </c>
    </row>
    <row r="69" spans="1:13" ht="12.75">
      <c r="A69" s="34" t="s">
        <v>21</v>
      </c>
      <c r="B69" s="54" t="s">
        <v>118</v>
      </c>
      <c r="C69" s="54"/>
      <c r="D69" s="54"/>
      <c r="E69" s="41"/>
      <c r="G69" s="157"/>
      <c r="H69" s="157"/>
      <c r="I69" s="157"/>
      <c r="K69" s="157"/>
      <c r="L69" s="157"/>
      <c r="M69" s="157"/>
    </row>
    <row r="70" spans="7:13" ht="12.75">
      <c r="G70" s="157"/>
      <c r="H70" s="157"/>
      <c r="I70" s="157"/>
      <c r="K70" s="157"/>
      <c r="L70" s="157"/>
      <c r="M70" s="157"/>
    </row>
    <row r="71" spans="2:13" ht="12.75">
      <c r="B71" s="55" t="s">
        <v>119</v>
      </c>
      <c r="C71" s="56"/>
      <c r="D71" s="62"/>
      <c r="E71" s="61"/>
      <c r="G71" s="157"/>
      <c r="H71" s="157"/>
      <c r="I71" s="157"/>
      <c r="K71" s="157"/>
      <c r="L71" s="157"/>
      <c r="M71" s="157"/>
    </row>
    <row r="72" spans="2:13" ht="25.5">
      <c r="B72" s="136" t="s">
        <v>152</v>
      </c>
      <c r="C72" s="26" t="s">
        <v>120</v>
      </c>
      <c r="D72" s="175" t="s">
        <v>121</v>
      </c>
      <c r="E72" s="170"/>
      <c r="G72" s="157"/>
      <c r="H72" s="157"/>
      <c r="I72" s="157" t="s">
        <v>32</v>
      </c>
      <c r="K72" s="157"/>
      <c r="L72" s="157"/>
      <c r="M72" s="157" t="s">
        <v>32</v>
      </c>
    </row>
    <row r="73" spans="2:13" ht="76.5">
      <c r="B73" s="132" t="s">
        <v>153</v>
      </c>
      <c r="C73" s="43">
        <v>100000</v>
      </c>
      <c r="D73" s="167" t="s">
        <v>122</v>
      </c>
      <c r="E73" s="168"/>
      <c r="G73" s="107">
        <v>0.5</v>
      </c>
      <c r="H73" s="107">
        <v>0.3</v>
      </c>
      <c r="I73" s="108">
        <v>0.2</v>
      </c>
      <c r="J73" s="112" t="str">
        <f aca="true" t="shared" si="1" ref="J73:J78">IF(SUM(G73:I73)=0," ",IF((SUM(G73:I73))=100%," ","Summe entspricht nicht 100%."))</f>
        <v> </v>
      </c>
      <c r="K73" s="43">
        <f>$C73*G73</f>
        <v>50000</v>
      </c>
      <c r="L73" s="43">
        <f>$C73*H73</f>
        <v>30000</v>
      </c>
      <c r="M73" s="43">
        <f>$C73*I73</f>
        <v>20000</v>
      </c>
    </row>
    <row r="74" spans="2:13" ht="54" customHeight="1">
      <c r="B74" s="35"/>
      <c r="C74" s="44"/>
      <c r="D74" s="156"/>
      <c r="E74" s="156"/>
      <c r="G74" s="109"/>
      <c r="H74" s="109"/>
      <c r="I74" s="109"/>
      <c r="J74" s="135" t="str">
        <f t="shared" si="1"/>
        <v> </v>
      </c>
      <c r="K74" s="44">
        <f aca="true" t="shared" si="2" ref="K74:L78">$C74*G74</f>
        <v>0</v>
      </c>
      <c r="L74" s="44">
        <f t="shared" si="2"/>
        <v>0</v>
      </c>
      <c r="M74" s="44">
        <f aca="true" t="shared" si="3" ref="M74:M79">C74*I74</f>
        <v>0</v>
      </c>
    </row>
    <row r="75" spans="2:13" ht="54" customHeight="1">
      <c r="B75" s="35"/>
      <c r="C75" s="44"/>
      <c r="D75" s="156"/>
      <c r="E75" s="156"/>
      <c r="G75" s="109"/>
      <c r="H75" s="109"/>
      <c r="I75" s="109"/>
      <c r="J75" s="135" t="str">
        <f t="shared" si="1"/>
        <v> </v>
      </c>
      <c r="K75" s="44">
        <f t="shared" si="2"/>
        <v>0</v>
      </c>
      <c r="L75" s="44">
        <f t="shared" si="2"/>
        <v>0</v>
      </c>
      <c r="M75" s="44">
        <f t="shared" si="3"/>
        <v>0</v>
      </c>
    </row>
    <row r="76" spans="2:13" ht="54" customHeight="1">
      <c r="B76" s="35"/>
      <c r="C76" s="44"/>
      <c r="D76" s="156"/>
      <c r="E76" s="156"/>
      <c r="G76" s="109"/>
      <c r="H76" s="109"/>
      <c r="I76" s="109"/>
      <c r="J76" s="135" t="str">
        <f t="shared" si="1"/>
        <v> </v>
      </c>
      <c r="K76" s="44">
        <f t="shared" si="2"/>
        <v>0</v>
      </c>
      <c r="L76" s="44">
        <f t="shared" si="2"/>
        <v>0</v>
      </c>
      <c r="M76" s="44">
        <f t="shared" si="3"/>
        <v>0</v>
      </c>
    </row>
    <row r="77" spans="2:13" ht="54" customHeight="1">
      <c r="B77" s="35"/>
      <c r="C77" s="44"/>
      <c r="D77" s="156"/>
      <c r="E77" s="156"/>
      <c r="G77" s="109"/>
      <c r="H77" s="109"/>
      <c r="I77" s="109"/>
      <c r="J77" s="135" t="str">
        <f t="shared" si="1"/>
        <v> </v>
      </c>
      <c r="K77" s="44">
        <f t="shared" si="2"/>
        <v>0</v>
      </c>
      <c r="L77" s="44">
        <f t="shared" si="2"/>
        <v>0</v>
      </c>
      <c r="M77" s="44">
        <f t="shared" si="3"/>
        <v>0</v>
      </c>
    </row>
    <row r="78" spans="2:13" ht="54" customHeight="1">
      <c r="B78" s="35"/>
      <c r="C78" s="44"/>
      <c r="D78" s="156"/>
      <c r="E78" s="156"/>
      <c r="G78" s="109"/>
      <c r="H78" s="109"/>
      <c r="I78" s="109"/>
      <c r="J78" s="135" t="str">
        <f t="shared" si="1"/>
        <v> </v>
      </c>
      <c r="K78" s="44">
        <f t="shared" si="2"/>
        <v>0</v>
      </c>
      <c r="L78" s="44">
        <f t="shared" si="2"/>
        <v>0</v>
      </c>
      <c r="M78" s="44">
        <f t="shared" si="3"/>
        <v>0</v>
      </c>
    </row>
    <row r="79" spans="2:13" ht="54" customHeight="1">
      <c r="B79" s="35"/>
      <c r="C79" s="44"/>
      <c r="D79" s="156"/>
      <c r="E79" s="156"/>
      <c r="G79" s="109"/>
      <c r="H79" s="109"/>
      <c r="I79" s="109"/>
      <c r="J79" s="135" t="str">
        <f aca="true" t="shared" si="4" ref="J79:J92">IF(SUM(G79:I79)=0," ",IF((SUM(G79:I79))=100%," ","Summe entspricht nicht 100%."))</f>
        <v> </v>
      </c>
      <c r="K79" s="44">
        <f aca="true" t="shared" si="5" ref="K79:K91">$C79*G79</f>
        <v>0</v>
      </c>
      <c r="L79" s="44">
        <f>$C79*H79</f>
        <v>0</v>
      </c>
      <c r="M79" s="44">
        <f t="shared" si="3"/>
        <v>0</v>
      </c>
    </row>
    <row r="80" spans="2:13" ht="54" customHeight="1">
      <c r="B80" s="35"/>
      <c r="C80" s="44"/>
      <c r="D80" s="156"/>
      <c r="E80" s="156"/>
      <c r="G80" s="109"/>
      <c r="H80" s="109"/>
      <c r="I80" s="109"/>
      <c r="J80" s="135" t="str">
        <f t="shared" si="4"/>
        <v> </v>
      </c>
      <c r="K80" s="44">
        <f t="shared" si="5"/>
        <v>0</v>
      </c>
      <c r="L80" s="44">
        <f aca="true" t="shared" si="6" ref="L80:L91">$C80*H80</f>
        <v>0</v>
      </c>
      <c r="M80" s="44">
        <f aca="true" t="shared" si="7" ref="M80:M91">C80*I80</f>
        <v>0</v>
      </c>
    </row>
    <row r="81" spans="2:13" ht="54" customHeight="1">
      <c r="B81" s="35"/>
      <c r="C81" s="44"/>
      <c r="D81" s="156"/>
      <c r="E81" s="156"/>
      <c r="G81" s="109"/>
      <c r="H81" s="109"/>
      <c r="I81" s="109"/>
      <c r="J81" s="135" t="str">
        <f t="shared" si="4"/>
        <v> </v>
      </c>
      <c r="K81" s="44">
        <f t="shared" si="5"/>
        <v>0</v>
      </c>
      <c r="L81" s="44">
        <f t="shared" si="6"/>
        <v>0</v>
      </c>
      <c r="M81" s="44">
        <f t="shared" si="7"/>
        <v>0</v>
      </c>
    </row>
    <row r="82" spans="2:13" ht="54" customHeight="1">
      <c r="B82" s="35"/>
      <c r="C82" s="44"/>
      <c r="D82" s="156"/>
      <c r="E82" s="156"/>
      <c r="G82" s="109"/>
      <c r="H82" s="109"/>
      <c r="I82" s="109"/>
      <c r="J82" s="135" t="str">
        <f t="shared" si="4"/>
        <v> </v>
      </c>
      <c r="K82" s="44">
        <f t="shared" si="5"/>
        <v>0</v>
      </c>
      <c r="L82" s="44">
        <f t="shared" si="6"/>
        <v>0</v>
      </c>
      <c r="M82" s="44">
        <f t="shared" si="7"/>
        <v>0</v>
      </c>
    </row>
    <row r="83" spans="2:13" ht="54" customHeight="1">
      <c r="B83" s="35"/>
      <c r="C83" s="44"/>
      <c r="D83" s="156"/>
      <c r="E83" s="156"/>
      <c r="G83" s="109"/>
      <c r="H83" s="109"/>
      <c r="I83" s="109"/>
      <c r="J83" s="135" t="str">
        <f t="shared" si="4"/>
        <v> </v>
      </c>
      <c r="K83" s="44">
        <f t="shared" si="5"/>
        <v>0</v>
      </c>
      <c r="L83" s="44">
        <f t="shared" si="6"/>
        <v>0</v>
      </c>
      <c r="M83" s="44">
        <f t="shared" si="7"/>
        <v>0</v>
      </c>
    </row>
    <row r="84" spans="2:13" ht="54" customHeight="1">
      <c r="B84" s="35"/>
      <c r="C84" s="44"/>
      <c r="D84" s="156"/>
      <c r="E84" s="156"/>
      <c r="G84" s="109"/>
      <c r="H84" s="109"/>
      <c r="I84" s="109"/>
      <c r="J84" s="135" t="str">
        <f t="shared" si="4"/>
        <v> </v>
      </c>
      <c r="K84" s="44">
        <f t="shared" si="5"/>
        <v>0</v>
      </c>
      <c r="L84" s="44">
        <f t="shared" si="6"/>
        <v>0</v>
      </c>
      <c r="M84" s="44">
        <f t="shared" si="7"/>
        <v>0</v>
      </c>
    </row>
    <row r="85" spans="2:13" ht="54" customHeight="1">
      <c r="B85" s="35"/>
      <c r="C85" s="44"/>
      <c r="D85" s="156"/>
      <c r="E85" s="156"/>
      <c r="G85" s="109"/>
      <c r="H85" s="109"/>
      <c r="I85" s="109"/>
      <c r="J85" s="135" t="str">
        <f t="shared" si="4"/>
        <v> </v>
      </c>
      <c r="K85" s="44">
        <f t="shared" si="5"/>
        <v>0</v>
      </c>
      <c r="L85" s="44">
        <f t="shared" si="6"/>
        <v>0</v>
      </c>
      <c r="M85" s="44">
        <f t="shared" si="7"/>
        <v>0</v>
      </c>
    </row>
    <row r="86" spans="2:13" ht="54" customHeight="1">
      <c r="B86" s="35"/>
      <c r="C86" s="44"/>
      <c r="D86" s="156"/>
      <c r="E86" s="156"/>
      <c r="G86" s="109"/>
      <c r="H86" s="109"/>
      <c r="I86" s="109"/>
      <c r="J86" s="135" t="str">
        <f t="shared" si="4"/>
        <v> </v>
      </c>
      <c r="K86" s="44">
        <f t="shared" si="5"/>
        <v>0</v>
      </c>
      <c r="L86" s="44">
        <f t="shared" si="6"/>
        <v>0</v>
      </c>
      <c r="M86" s="44">
        <f t="shared" si="7"/>
        <v>0</v>
      </c>
    </row>
    <row r="87" spans="2:13" ht="54" customHeight="1">
      <c r="B87" s="35"/>
      <c r="C87" s="44"/>
      <c r="D87" s="156"/>
      <c r="E87" s="156"/>
      <c r="G87" s="109"/>
      <c r="H87" s="109"/>
      <c r="I87" s="109"/>
      <c r="J87" s="135" t="str">
        <f t="shared" si="4"/>
        <v> </v>
      </c>
      <c r="K87" s="44">
        <f t="shared" si="5"/>
        <v>0</v>
      </c>
      <c r="L87" s="44">
        <f t="shared" si="6"/>
        <v>0</v>
      </c>
      <c r="M87" s="44">
        <f t="shared" si="7"/>
        <v>0</v>
      </c>
    </row>
    <row r="88" spans="2:13" ht="54" customHeight="1">
      <c r="B88" s="35"/>
      <c r="C88" s="44"/>
      <c r="D88" s="156"/>
      <c r="E88" s="156"/>
      <c r="G88" s="109"/>
      <c r="H88" s="109"/>
      <c r="I88" s="109"/>
      <c r="J88" s="135" t="str">
        <f t="shared" si="4"/>
        <v> </v>
      </c>
      <c r="K88" s="44">
        <f t="shared" si="5"/>
        <v>0</v>
      </c>
      <c r="L88" s="44">
        <f t="shared" si="6"/>
        <v>0</v>
      </c>
      <c r="M88" s="44">
        <f t="shared" si="7"/>
        <v>0</v>
      </c>
    </row>
    <row r="89" spans="2:13" ht="54" customHeight="1">
      <c r="B89" s="35"/>
      <c r="C89" s="44"/>
      <c r="D89" s="156"/>
      <c r="E89" s="156"/>
      <c r="G89" s="109"/>
      <c r="H89" s="109"/>
      <c r="I89" s="109"/>
      <c r="J89" s="135" t="str">
        <f t="shared" si="4"/>
        <v> </v>
      </c>
      <c r="K89" s="44">
        <f t="shared" si="5"/>
        <v>0</v>
      </c>
      <c r="L89" s="44">
        <f t="shared" si="6"/>
        <v>0</v>
      </c>
      <c r="M89" s="44">
        <f t="shared" si="7"/>
        <v>0</v>
      </c>
    </row>
    <row r="90" spans="2:13" ht="54" customHeight="1">
      <c r="B90" s="35"/>
      <c r="C90" s="44"/>
      <c r="D90" s="156"/>
      <c r="E90" s="156"/>
      <c r="G90" s="109"/>
      <c r="H90" s="109"/>
      <c r="I90" s="109"/>
      <c r="J90" s="135" t="str">
        <f t="shared" si="4"/>
        <v> </v>
      </c>
      <c r="K90" s="44">
        <f t="shared" si="5"/>
        <v>0</v>
      </c>
      <c r="L90" s="44">
        <f t="shared" si="6"/>
        <v>0</v>
      </c>
      <c r="M90" s="44">
        <f t="shared" si="7"/>
        <v>0</v>
      </c>
    </row>
    <row r="91" spans="2:13" ht="54" customHeight="1">
      <c r="B91" s="35"/>
      <c r="C91" s="44"/>
      <c r="D91" s="156"/>
      <c r="E91" s="156"/>
      <c r="G91" s="109"/>
      <c r="H91" s="109"/>
      <c r="I91" s="109"/>
      <c r="J91" s="135" t="str">
        <f>IF(SUM(G91:I91)=0," ",IF((SUM(G91:I91))=100%," ","Summe entspricht nicht 100%."))</f>
        <v> </v>
      </c>
      <c r="K91" s="44">
        <f t="shared" si="5"/>
        <v>0</v>
      </c>
      <c r="L91" s="44">
        <f t="shared" si="6"/>
        <v>0</v>
      </c>
      <c r="M91" s="44">
        <f t="shared" si="7"/>
        <v>0</v>
      </c>
    </row>
    <row r="92" spans="2:13" ht="25.5">
      <c r="B92" s="63" t="s">
        <v>141</v>
      </c>
      <c r="C92" s="59">
        <f>SUM(C74:C91)</f>
        <v>0</v>
      </c>
      <c r="D92" s="155"/>
      <c r="E92" s="155"/>
      <c r="G92" s="110"/>
      <c r="H92" s="110"/>
      <c r="I92" s="111"/>
      <c r="J92" s="48" t="str">
        <f t="shared" si="4"/>
        <v> </v>
      </c>
      <c r="K92" s="59">
        <f>SUM(K74:K91)</f>
        <v>0</v>
      </c>
      <c r="L92" s="59">
        <f>SUM(L74:L91)</f>
        <v>0</v>
      </c>
      <c r="M92" s="59">
        <f>SUM(M74:M91)</f>
        <v>0</v>
      </c>
    </row>
    <row r="93" ht="12.75">
      <c r="C93" s="139">
        <f>IF('Comptabilité du fonds'!D45+'Miroir du fonds'!D16=0,"",IF(C92=0,"Werte in Tabelle fehlen",IF(C92='Comptabilité du fonds'!D45,"",IF(C92='Miroir du fonds'!D16,"","Abweichung zur Betriebsrechnung bzw. zum Fondspiegel!"))))</f>
      </c>
    </row>
    <row r="94" ht="12.75">
      <c r="C94" s="60"/>
    </row>
    <row r="95" spans="2:4" ht="12.75">
      <c r="B95" s="126" t="s">
        <v>145</v>
      </c>
      <c r="C95" s="127">
        <f>K92</f>
        <v>0</v>
      </c>
      <c r="D95" s="128" t="e">
        <f>C95/$C$92</f>
        <v>#DIV/0!</v>
      </c>
    </row>
    <row r="96" spans="2:4" ht="12.75">
      <c r="B96" s="126" t="s">
        <v>146</v>
      </c>
      <c r="C96" s="127">
        <f>L92</f>
        <v>0</v>
      </c>
      <c r="D96" s="128" t="e">
        <f>C96/$C$92</f>
        <v>#DIV/0!</v>
      </c>
    </row>
    <row r="97" spans="2:4" ht="25.5">
      <c r="B97" s="126" t="s">
        <v>156</v>
      </c>
      <c r="C97" s="127">
        <f>M92</f>
        <v>0</v>
      </c>
      <c r="D97" s="128" t="e">
        <f>C97/$C$92</f>
        <v>#DIV/0!</v>
      </c>
    </row>
    <row r="98" spans="2:6" s="129" customFormat="1" ht="25.5">
      <c r="B98" s="126" t="s">
        <v>142</v>
      </c>
      <c r="C98" s="127">
        <f>SUM(C95:C97)</f>
        <v>0</v>
      </c>
      <c r="D98" s="128" t="e">
        <f>SUM(D95:D97)</f>
        <v>#DIV/0!</v>
      </c>
      <c r="F98" s="130"/>
    </row>
    <row r="99" spans="3:4" ht="12.75">
      <c r="C99" s="140" t="str">
        <f>IF(C92&lt;&gt;C98,"Bitte kontrollieren, ob alle Prozentwerte in den Spalten G bis H eingetragen sind und pro Posten 100% entsprechen."," ")</f>
        <v> </v>
      </c>
      <c r="D99" s="106"/>
    </row>
    <row r="100" ht="12.75"/>
    <row r="101" spans="1:5" ht="12.75">
      <c r="A101" s="34" t="s">
        <v>22</v>
      </c>
      <c r="B101" s="54" t="s">
        <v>123</v>
      </c>
      <c r="C101" s="54"/>
      <c r="D101" s="54"/>
      <c r="E101" s="41"/>
    </row>
    <row r="102" ht="12.75"/>
    <row r="103" spans="2:5" ht="13.5" customHeight="1">
      <c r="B103" s="55" t="s">
        <v>124</v>
      </c>
      <c r="C103" s="56"/>
      <c r="D103" s="56"/>
      <c r="E103" s="61"/>
    </row>
    <row r="104" spans="2:5" ht="27" customHeight="1">
      <c r="B104" s="26"/>
      <c r="C104" s="26" t="s">
        <v>128</v>
      </c>
      <c r="D104" s="26" t="s">
        <v>130</v>
      </c>
      <c r="E104" s="26" t="s">
        <v>129</v>
      </c>
    </row>
    <row r="105" spans="2:5" ht="12.75">
      <c r="B105" s="45" t="s">
        <v>125</v>
      </c>
      <c r="C105" s="44"/>
      <c r="D105" s="44"/>
      <c r="E105" s="47">
        <f>C105+D105</f>
        <v>0</v>
      </c>
    </row>
    <row r="106" spans="2:5" ht="12.75">
      <c r="B106" s="45" t="s">
        <v>126</v>
      </c>
      <c r="C106" s="44"/>
      <c r="D106" s="44"/>
      <c r="E106" s="47">
        <f>C106+D106</f>
        <v>0</v>
      </c>
    </row>
    <row r="107" spans="2:5" ht="12.75">
      <c r="B107" s="45" t="s">
        <v>127</v>
      </c>
      <c r="C107" s="73">
        <f>C105-C106</f>
        <v>0</v>
      </c>
      <c r="D107" s="73">
        <f>D105-D106</f>
        <v>0</v>
      </c>
      <c r="E107" s="73">
        <f>E105-E106</f>
        <v>0</v>
      </c>
    </row>
    <row r="108" ht="12.75">
      <c r="E108" s="139">
        <f>IF('Comptabilité du fonds'!D39+'Miroir du fonds'!D10=0,"",IF(E107=0,"Werte in Tabelle fehlen",IF(E107='Comptabilité du fonds'!D39,"",IF(E107='Miroir du fonds'!D10,"","Abweichung zur Betriebsrechnung bzw. zum Fondspiegel!"))))</f>
      </c>
    </row>
    <row r="109" ht="12.75"/>
    <row r="110" spans="1:5" ht="12.75">
      <c r="A110" s="34" t="s">
        <v>23</v>
      </c>
      <c r="B110" s="54" t="s">
        <v>131</v>
      </c>
      <c r="C110" s="54"/>
      <c r="D110" s="54"/>
      <c r="E110" s="41"/>
    </row>
    <row r="111" spans="1:12" ht="12.75" customHeight="1">
      <c r="A111" s="91"/>
      <c r="B111" s="96"/>
      <c r="C111" s="96"/>
      <c r="D111" s="96"/>
      <c r="E111" s="96"/>
      <c r="F111" s="96"/>
      <c r="G111" s="95"/>
      <c r="H111" s="95"/>
      <c r="K111" s="95"/>
      <c r="L111" s="95"/>
    </row>
    <row r="112" spans="1:5" ht="13.5" customHeight="1">
      <c r="A112" s="91"/>
      <c r="B112" s="55" t="s">
        <v>154</v>
      </c>
      <c r="C112" s="92"/>
      <c r="D112" s="93"/>
      <c r="E112" s="94"/>
    </row>
    <row r="113" spans="1:9" ht="24.75" customHeight="1">
      <c r="A113" s="91"/>
      <c r="B113" s="133" t="s">
        <v>155</v>
      </c>
      <c r="C113" s="26" t="s">
        <v>120</v>
      </c>
      <c r="D113" s="169" t="s">
        <v>159</v>
      </c>
      <c r="E113" s="170"/>
      <c r="G113" s="49"/>
      <c r="H113" s="49"/>
      <c r="I113" s="49"/>
    </row>
    <row r="114" spans="1:9" ht="0.75" customHeight="1">
      <c r="A114" s="91"/>
      <c r="B114" s="45"/>
      <c r="C114" s="125"/>
      <c r="D114" s="153"/>
      <c r="E114" s="154"/>
      <c r="G114" s="49"/>
      <c r="H114" s="49"/>
      <c r="I114" s="49"/>
    </row>
    <row r="115" spans="1:9" ht="12.75" customHeight="1">
      <c r="A115" s="91"/>
      <c r="B115" s="146" t="s">
        <v>162</v>
      </c>
      <c r="C115" s="147"/>
      <c r="D115" s="173"/>
      <c r="E115" s="174"/>
      <c r="G115" s="49"/>
      <c r="H115" s="49"/>
      <c r="I115" s="49"/>
    </row>
    <row r="116" spans="1:9" ht="12.75" customHeight="1">
      <c r="A116" s="91"/>
      <c r="B116" s="137" t="s">
        <v>163</v>
      </c>
      <c r="C116" s="125"/>
      <c r="D116" s="152"/>
      <c r="E116" s="152"/>
      <c r="G116" s="49"/>
      <c r="H116" s="49"/>
      <c r="I116" s="49"/>
    </row>
    <row r="117" spans="1:9" ht="12.75" customHeight="1">
      <c r="A117" s="91"/>
      <c r="B117" s="137" t="s">
        <v>164</v>
      </c>
      <c r="C117" s="125"/>
      <c r="D117" s="141"/>
      <c r="E117" s="142"/>
      <c r="G117" s="49"/>
      <c r="H117" s="49"/>
      <c r="I117" s="49"/>
    </row>
    <row r="118" spans="1:9" ht="12.75" customHeight="1">
      <c r="A118" s="91"/>
      <c r="B118" s="137" t="s">
        <v>165</v>
      </c>
      <c r="C118" s="125"/>
      <c r="D118" s="152"/>
      <c r="E118" s="152"/>
      <c r="G118" s="49"/>
      <c r="H118" s="49"/>
      <c r="I118" s="49"/>
    </row>
    <row r="119" spans="1:9" ht="12.75" customHeight="1">
      <c r="A119" s="91"/>
      <c r="B119" s="137" t="s">
        <v>166</v>
      </c>
      <c r="C119" s="125"/>
      <c r="D119" s="152"/>
      <c r="E119" s="152"/>
      <c r="G119" s="49"/>
      <c r="H119" s="49"/>
      <c r="I119" s="49"/>
    </row>
    <row r="120" spans="1:9" ht="12.75" customHeight="1">
      <c r="A120" s="91"/>
      <c r="B120" s="137" t="s">
        <v>167</v>
      </c>
      <c r="C120" s="125"/>
      <c r="D120" s="141"/>
      <c r="E120" s="142"/>
      <c r="G120" s="49"/>
      <c r="H120" s="49"/>
      <c r="I120" s="49"/>
    </row>
    <row r="121" spans="1:9" ht="12.75" customHeight="1">
      <c r="A121" s="91"/>
      <c r="B121" s="137" t="s">
        <v>168</v>
      </c>
      <c r="C121" s="125"/>
      <c r="D121" s="141"/>
      <c r="E121" s="142"/>
      <c r="G121" s="49"/>
      <c r="H121" s="49"/>
      <c r="I121" s="49"/>
    </row>
    <row r="122" spans="1:5" ht="12.75" customHeight="1">
      <c r="A122" s="91"/>
      <c r="B122" s="137" t="s">
        <v>169</v>
      </c>
      <c r="C122" s="125"/>
      <c r="D122" s="152"/>
      <c r="E122" s="152"/>
    </row>
    <row r="123" spans="1:5" ht="12.75" customHeight="1">
      <c r="A123" s="91"/>
      <c r="B123" s="45" t="s">
        <v>170</v>
      </c>
      <c r="C123" s="125"/>
      <c r="D123" s="152"/>
      <c r="E123" s="152"/>
    </row>
    <row r="124" spans="1:5" ht="12.75" customHeight="1">
      <c r="A124" s="91"/>
      <c r="B124" s="45" t="s">
        <v>171</v>
      </c>
      <c r="C124" s="125"/>
      <c r="D124" s="152"/>
      <c r="E124" s="152"/>
    </row>
    <row r="125" spans="1:5" ht="12.75" customHeight="1">
      <c r="A125" s="91"/>
      <c r="B125" s="45" t="s">
        <v>172</v>
      </c>
      <c r="C125" s="125"/>
      <c r="D125" s="152"/>
      <c r="E125" s="152"/>
    </row>
    <row r="126" spans="1:5" ht="12.75" customHeight="1">
      <c r="A126" s="91"/>
      <c r="B126" s="45" t="s">
        <v>173</v>
      </c>
      <c r="C126" s="125"/>
      <c r="D126" s="152"/>
      <c r="E126" s="152"/>
    </row>
    <row r="127" spans="1:5" ht="12.75" customHeight="1">
      <c r="A127" s="91"/>
      <c r="B127" s="45" t="s">
        <v>174</v>
      </c>
      <c r="C127" s="125"/>
      <c r="D127" s="152"/>
      <c r="E127" s="152"/>
    </row>
    <row r="128" spans="1:5" ht="12.75" customHeight="1">
      <c r="A128" s="91"/>
      <c r="B128" s="45" t="s">
        <v>175</v>
      </c>
      <c r="C128" s="125"/>
      <c r="D128" s="152"/>
      <c r="E128" s="152"/>
    </row>
    <row r="129" spans="1:5" ht="12.75" customHeight="1">
      <c r="A129" s="91"/>
      <c r="B129" s="45" t="s">
        <v>176</v>
      </c>
      <c r="C129" s="125"/>
      <c r="D129" s="152"/>
      <c r="E129" s="152"/>
    </row>
    <row r="130" spans="1:5" ht="12.75" customHeight="1">
      <c r="A130" s="91"/>
      <c r="B130" s="145" t="s">
        <v>177</v>
      </c>
      <c r="C130" s="125"/>
      <c r="D130" s="152"/>
      <c r="E130" s="152"/>
    </row>
    <row r="131" spans="1:5" ht="12.75" customHeight="1">
      <c r="A131" s="91"/>
      <c r="B131" s="45" t="s">
        <v>178</v>
      </c>
      <c r="C131" s="125"/>
      <c r="D131" s="152"/>
      <c r="E131" s="152"/>
    </row>
    <row r="132" spans="1:5" ht="12.75" customHeight="1">
      <c r="A132" s="91"/>
      <c r="B132" s="137" t="s">
        <v>179</v>
      </c>
      <c r="C132" s="125"/>
      <c r="D132" s="141"/>
      <c r="E132" s="142"/>
    </row>
    <row r="133" spans="1:5" ht="12.75" customHeight="1">
      <c r="A133" s="91"/>
      <c r="B133" s="137" t="s">
        <v>180</v>
      </c>
      <c r="C133" s="125"/>
      <c r="D133" s="152"/>
      <c r="E133" s="152"/>
    </row>
    <row r="134" spans="1:5" ht="0.75" customHeight="1">
      <c r="A134" s="91"/>
      <c r="B134" s="45"/>
      <c r="C134" s="125" t="s">
        <v>160</v>
      </c>
      <c r="D134" s="152"/>
      <c r="E134" s="152"/>
    </row>
    <row r="135" spans="1:5" ht="12.75" customHeight="1">
      <c r="A135" s="91"/>
      <c r="B135" s="76" t="s">
        <v>157</v>
      </c>
      <c r="C135" s="77">
        <f>SUM(C114:C134)</f>
        <v>0</v>
      </c>
      <c r="D135" s="171"/>
      <c r="E135" s="172"/>
    </row>
    <row r="136" ht="12.75">
      <c r="C136" s="139">
        <f>IF('Comptabilité du fonds'!D46+'Miroir du fonds'!D17=0,"",IF(C135=0,"Werte in Tabelle fehlen",IF(C135='Comptabilité du fonds'!D46,"",IF(C135='Miroir du fonds'!D17,"","Abweichung zur Betriebsrechnung bzw. zum Fondspiegel!"))))</f>
      </c>
    </row>
    <row r="137" ht="12.75">
      <c r="C137" s="60"/>
    </row>
    <row r="138" spans="2:5" ht="38.25">
      <c r="B138" s="75" t="s">
        <v>158</v>
      </c>
      <c r="C138" s="134" t="s">
        <v>134</v>
      </c>
      <c r="D138" s="134" t="s">
        <v>135</v>
      </c>
      <c r="E138" s="134" t="s">
        <v>129</v>
      </c>
    </row>
    <row r="139" spans="2:5" ht="12.75">
      <c r="B139" s="105"/>
      <c r="C139" s="74"/>
      <c r="D139" s="44"/>
      <c r="E139" s="46">
        <f>C139*D139</f>
        <v>0</v>
      </c>
    </row>
    <row r="140" spans="2:5" ht="12.75">
      <c r="B140" s="35"/>
      <c r="C140" s="74"/>
      <c r="D140" s="44"/>
      <c r="E140" s="46">
        <f>C140*D140</f>
        <v>0</v>
      </c>
    </row>
    <row r="141" spans="2:5" ht="12.75">
      <c r="B141" s="35"/>
      <c r="C141" s="74"/>
      <c r="D141" s="44"/>
      <c r="E141" s="46">
        <f>C141*D141</f>
        <v>0</v>
      </c>
    </row>
    <row r="142" spans="2:5" ht="12.75">
      <c r="B142" s="35"/>
      <c r="C142" s="47"/>
      <c r="D142" s="47"/>
      <c r="E142" s="78"/>
    </row>
    <row r="143" spans="2:5" ht="12.75">
      <c r="B143" s="35"/>
      <c r="C143" s="47"/>
      <c r="D143" s="47"/>
      <c r="E143" s="78"/>
    </row>
    <row r="144" spans="2:5" ht="12.75">
      <c r="B144" s="35" t="s">
        <v>133</v>
      </c>
      <c r="C144" s="47"/>
      <c r="D144" s="47"/>
      <c r="E144" s="78"/>
    </row>
    <row r="145" spans="2:5" ht="12.75">
      <c r="B145" s="76" t="s">
        <v>132</v>
      </c>
      <c r="C145" s="77"/>
      <c r="D145" s="77"/>
      <c r="E145" s="77">
        <f>SUM(E139:E144)</f>
        <v>0</v>
      </c>
    </row>
  </sheetData>
  <sheetProtection password="E30C" sheet="1" formatRows="0" selectLockedCells="1"/>
  <protectedRanges>
    <protectedRange sqref="C11 B47:D51 C39:D47 C59 C105:D106 B24:D34 E142:E144 C139:D141 B15:C16 B63:C65 B74:F91 C134:E134 C114:E133" name="gespert"/>
    <protectedRange sqref="B139:B144" name="gespertt_1"/>
  </protectedRanges>
  <mergeCells count="49">
    <mergeCell ref="G68:G72"/>
    <mergeCell ref="D119:E119"/>
    <mergeCell ref="D122:E122"/>
    <mergeCell ref="D115:E115"/>
    <mergeCell ref="D72:E72"/>
    <mergeCell ref="D134:E134"/>
    <mergeCell ref="D129:E129"/>
    <mergeCell ref="D123:E123"/>
    <mergeCell ref="D118:E118"/>
    <mergeCell ref="D91:E91"/>
    <mergeCell ref="D73:E73"/>
    <mergeCell ref="D113:E113"/>
    <mergeCell ref="D131:E131"/>
    <mergeCell ref="D135:E135"/>
    <mergeCell ref="D124:E124"/>
    <mergeCell ref="D125:E125"/>
    <mergeCell ref="D126:E126"/>
    <mergeCell ref="D127:E127"/>
    <mergeCell ref="D130:E130"/>
    <mergeCell ref="B15:E16"/>
    <mergeCell ref="K68:K72"/>
    <mergeCell ref="L68:L72"/>
    <mergeCell ref="D133:E133"/>
    <mergeCell ref="I68:I72"/>
    <mergeCell ref="D128:E128"/>
    <mergeCell ref="D74:E74"/>
    <mergeCell ref="D75:E75"/>
    <mergeCell ref="D82:E82"/>
    <mergeCell ref="D83:E83"/>
    <mergeCell ref="M68:M72"/>
    <mergeCell ref="D79:E79"/>
    <mergeCell ref="B63:E65"/>
    <mergeCell ref="H68:H72"/>
    <mergeCell ref="D90:E90"/>
    <mergeCell ref="D78:E78"/>
    <mergeCell ref="D85:E85"/>
    <mergeCell ref="D86:E86"/>
    <mergeCell ref="D84:E84"/>
    <mergeCell ref="D116:E116"/>
    <mergeCell ref="D114:E114"/>
    <mergeCell ref="D92:E92"/>
    <mergeCell ref="D76:E76"/>
    <mergeCell ref="D87:E87"/>
    <mergeCell ref="D89:E89"/>
    <mergeCell ref="D80:E80"/>
    <mergeCell ref="D77:E77"/>
    <mergeCell ref="D81:E81"/>
    <mergeCell ref="D88:E88"/>
  </mergeCells>
  <printOptions/>
  <pageMargins left="0.7874015748031497" right="0.7874015748031497" top="0.5118110236220472" bottom="0.31496062992125984" header="0.3937007874015748" footer="0.1968503937007874"/>
  <pageSetup fitToHeight="0" fitToWidth="1" horizontalDpi="600" verticalDpi="600" orientation="landscape" paperSize="9" scale="76" r:id="rId3"/>
  <headerFooter alignWithMargins="0">
    <oddHeader>&amp;R&amp;9&amp;A</oddHeader>
    <oddFooter>&amp;L&amp;9&amp;D / &amp;F&amp;R&amp;9&amp;P von &amp;N</oddFooter>
  </headerFooter>
  <rowBreaks count="3" manualBreakCount="3">
    <brk id="53" max="9" man="1"/>
    <brk id="66" max="9" man="1"/>
    <brk id="100" max="255" man="1"/>
  </rowBreaks>
  <ignoredErrors>
    <ignoredError sqref="A101 A110" numberStoredAsText="1"/>
    <ignoredError sqref="C92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9"/>
  <sheetViews>
    <sheetView tabSelected="1" zoomScaleSheetLayoutView="100" workbookViewId="0" topLeftCell="A1">
      <selection activeCell="B95" sqref="B95"/>
    </sheetView>
  </sheetViews>
  <sheetFormatPr defaultColWidth="9.140625" defaultRowHeight="12.75"/>
  <cols>
    <col min="1" max="1" width="4.8515625" style="0" customWidth="1"/>
    <col min="2" max="2" width="50.7109375" style="0" customWidth="1"/>
    <col min="3" max="4" width="32.28125" style="0" customWidth="1"/>
    <col min="5" max="5" width="32.57421875" style="0" customWidth="1"/>
    <col min="6" max="6" width="9.140625" style="32" customWidth="1"/>
  </cols>
  <sheetData>
    <row r="1" spans="1:9" ht="18">
      <c r="A1" s="71" t="str">
        <f>CONCATENATE("Rapport de prestations  ",'Indications générales'!B14)</f>
        <v>Rapport de prestations  </v>
      </c>
      <c r="E1" s="32"/>
      <c r="G1" s="32"/>
      <c r="H1" s="32"/>
      <c r="I1" s="32"/>
    </row>
    <row r="2" spans="1:9" ht="3" customHeight="1">
      <c r="A2" s="1"/>
      <c r="C2" s="1"/>
      <c r="E2" s="32"/>
      <c r="G2" s="32"/>
      <c r="H2" s="32"/>
      <c r="I2" s="32"/>
    </row>
    <row r="3" spans="1:9" ht="12.75" customHeight="1">
      <c r="A3" s="42" t="s">
        <v>90</v>
      </c>
      <c r="C3" s="1"/>
      <c r="E3" s="32"/>
      <c r="G3" s="32"/>
      <c r="H3" s="32"/>
      <c r="I3" s="32"/>
    </row>
    <row r="4" spans="5:9" ht="12.75" customHeight="1">
      <c r="E4" s="32"/>
      <c r="G4" s="32"/>
      <c r="H4" s="32"/>
      <c r="I4" s="32"/>
    </row>
    <row r="5" spans="1:6" ht="12.75" customHeight="1">
      <c r="A5" s="28" t="s">
        <v>28</v>
      </c>
      <c r="B5" s="29" t="s">
        <v>136</v>
      </c>
      <c r="C5" s="29"/>
      <c r="D5" s="29"/>
      <c r="E5" s="29"/>
      <c r="F5" s="33"/>
    </row>
    <row r="6" ht="12.75" customHeight="1"/>
    <row r="7" spans="1:5" ht="12.75" customHeight="1">
      <c r="A7" s="34" t="s">
        <v>0</v>
      </c>
      <c r="B7" s="176" t="s">
        <v>137</v>
      </c>
      <c r="C7" s="176"/>
      <c r="D7" s="176"/>
      <c r="E7" s="177"/>
    </row>
    <row r="8" s="116" customFormat="1" ht="12.75" customHeight="1">
      <c r="F8" s="117"/>
    </row>
    <row r="9" s="116" customFormat="1" ht="12.75" customHeight="1">
      <c r="F9" s="117"/>
    </row>
    <row r="10" s="116" customFormat="1" ht="12.75" customHeight="1">
      <c r="F10" s="117"/>
    </row>
    <row r="11" s="116" customFormat="1" ht="12.75" customHeight="1">
      <c r="F11" s="117"/>
    </row>
    <row r="12" s="116" customFormat="1" ht="12.75" customHeight="1">
      <c r="F12" s="117"/>
    </row>
    <row r="13" s="116" customFormat="1" ht="12.75" customHeight="1">
      <c r="F13" s="117"/>
    </row>
    <row r="14" s="116" customFormat="1" ht="12.75" customHeight="1">
      <c r="F14" s="117"/>
    </row>
    <row r="15" s="116" customFormat="1" ht="12.75" customHeight="1">
      <c r="F15" s="117"/>
    </row>
    <row r="16" s="116" customFormat="1" ht="12.75" customHeight="1">
      <c r="F16" s="117"/>
    </row>
    <row r="17" s="116" customFormat="1" ht="12.75" customHeight="1">
      <c r="F17" s="117"/>
    </row>
    <row r="18" s="116" customFormat="1" ht="12.75" customHeight="1">
      <c r="F18" s="117"/>
    </row>
    <row r="19" s="116" customFormat="1" ht="12.75" customHeight="1">
      <c r="F19" s="117"/>
    </row>
    <row r="20" s="116" customFormat="1" ht="12.75" customHeight="1">
      <c r="F20" s="117"/>
    </row>
    <row r="21" s="116" customFormat="1" ht="12.75" customHeight="1">
      <c r="F21" s="117"/>
    </row>
    <row r="22" s="116" customFormat="1" ht="12.75" customHeight="1">
      <c r="F22" s="117"/>
    </row>
    <row r="23" s="116" customFormat="1" ht="12.75" customHeight="1">
      <c r="F23" s="117"/>
    </row>
    <row r="24" s="116" customFormat="1" ht="12.75" customHeight="1">
      <c r="F24" s="117"/>
    </row>
    <row r="25" s="116" customFormat="1" ht="12.75" customHeight="1">
      <c r="F25" s="117"/>
    </row>
    <row r="26" s="116" customFormat="1" ht="12.75" customHeight="1">
      <c r="F26" s="117"/>
    </row>
    <row r="27" s="116" customFormat="1" ht="12.75" customHeight="1">
      <c r="F27" s="117"/>
    </row>
    <row r="28" s="116" customFormat="1" ht="12.75" customHeight="1">
      <c r="F28" s="117"/>
    </row>
    <row r="29" s="116" customFormat="1" ht="12.75" customHeight="1">
      <c r="F29" s="117"/>
    </row>
    <row r="30" s="116" customFormat="1" ht="12.75" customHeight="1">
      <c r="F30" s="117"/>
    </row>
    <row r="31" s="116" customFormat="1" ht="12.75" customHeight="1">
      <c r="F31" s="117"/>
    </row>
    <row r="32" s="116" customFormat="1" ht="12.75" customHeight="1">
      <c r="F32" s="117"/>
    </row>
    <row r="33" s="116" customFormat="1" ht="12.75" customHeight="1">
      <c r="F33" s="117"/>
    </row>
    <row r="34" s="116" customFormat="1" ht="12.75" customHeight="1">
      <c r="F34" s="117"/>
    </row>
    <row r="35" s="116" customFormat="1" ht="12.75" customHeight="1">
      <c r="F35" s="117"/>
    </row>
    <row r="36" s="116" customFormat="1" ht="12.75" customHeight="1">
      <c r="F36" s="117"/>
    </row>
    <row r="37" s="116" customFormat="1" ht="12.75" customHeight="1">
      <c r="F37" s="117"/>
    </row>
    <row r="38" s="116" customFormat="1" ht="12.75" customHeight="1">
      <c r="F38" s="117"/>
    </row>
    <row r="39" s="116" customFormat="1" ht="12.75" customHeight="1">
      <c r="F39" s="117"/>
    </row>
    <row r="40" s="116" customFormat="1" ht="12.75" customHeight="1">
      <c r="F40" s="117"/>
    </row>
    <row r="41" s="116" customFormat="1" ht="12.75" customHeight="1">
      <c r="F41" s="117"/>
    </row>
    <row r="42" s="116" customFormat="1" ht="12.75" customHeight="1">
      <c r="F42" s="117"/>
    </row>
    <row r="43" spans="1:6" s="115" customFormat="1" ht="12.75" customHeight="1">
      <c r="A43" s="119"/>
      <c r="B43" s="119"/>
      <c r="C43" s="119"/>
      <c r="D43" s="119"/>
      <c r="E43" s="119"/>
      <c r="F43" s="120" t="s">
        <v>138</v>
      </c>
    </row>
    <row r="44" spans="1:6" s="115" customFormat="1" ht="12.75" customHeight="1">
      <c r="A44" s="119"/>
      <c r="B44" s="119"/>
      <c r="C44" s="119"/>
      <c r="D44" s="119"/>
      <c r="E44" s="119"/>
      <c r="F44" s="121"/>
    </row>
    <row r="45" spans="1:6" s="115" customFormat="1" ht="12.75" customHeight="1">
      <c r="A45" s="119"/>
      <c r="B45" s="119"/>
      <c r="C45" s="119"/>
      <c r="D45" s="119"/>
      <c r="E45" s="119"/>
      <c r="F45" s="121"/>
    </row>
    <row r="46" spans="1:6" s="115" customFormat="1" ht="12.75" customHeight="1">
      <c r="A46" s="119"/>
      <c r="B46" s="119"/>
      <c r="C46" s="119"/>
      <c r="D46" s="119"/>
      <c r="E46" s="119"/>
      <c r="F46" s="121"/>
    </row>
    <row r="47" spans="1:6" s="115" customFormat="1" ht="12.75" customHeight="1">
      <c r="A47" s="119"/>
      <c r="B47" s="119"/>
      <c r="C47" s="119"/>
      <c r="D47" s="119"/>
      <c r="E47" s="119"/>
      <c r="F47" s="121"/>
    </row>
    <row r="48" spans="1:6" s="115" customFormat="1" ht="12.75" customHeight="1">
      <c r="A48" s="119"/>
      <c r="B48" s="119"/>
      <c r="C48" s="119"/>
      <c r="D48" s="119"/>
      <c r="E48" s="119"/>
      <c r="F48" s="121"/>
    </row>
    <row r="49" spans="1:6" s="115" customFormat="1" ht="12.75" customHeight="1">
      <c r="A49" s="119"/>
      <c r="B49" s="119"/>
      <c r="C49" s="119"/>
      <c r="D49" s="119"/>
      <c r="E49" s="119"/>
      <c r="F49" s="121"/>
    </row>
    <row r="50" spans="1:6" s="115" customFormat="1" ht="12.75" customHeight="1">
      <c r="A50" s="119"/>
      <c r="B50" s="119"/>
      <c r="C50" s="119"/>
      <c r="D50" s="119"/>
      <c r="E50" s="119"/>
      <c r="F50" s="121"/>
    </row>
    <row r="51" spans="1:6" s="115" customFormat="1" ht="12.75" customHeight="1">
      <c r="A51" s="119"/>
      <c r="B51" s="119"/>
      <c r="C51" s="119"/>
      <c r="D51" s="119"/>
      <c r="E51" s="119"/>
      <c r="F51" s="121"/>
    </row>
    <row r="52" spans="1:6" s="115" customFormat="1" ht="12.75" customHeight="1">
      <c r="A52" s="119"/>
      <c r="B52" s="119"/>
      <c r="C52" s="119"/>
      <c r="D52" s="119"/>
      <c r="E52" s="119"/>
      <c r="F52" s="121"/>
    </row>
    <row r="53" spans="1:6" s="115" customFormat="1" ht="12.75" customHeight="1">
      <c r="A53" s="119"/>
      <c r="B53" s="119"/>
      <c r="C53" s="119"/>
      <c r="D53" s="119"/>
      <c r="E53" s="119"/>
      <c r="F53" s="121"/>
    </row>
    <row r="54" spans="1:6" s="115" customFormat="1" ht="12.75" customHeight="1">
      <c r="A54" s="119"/>
      <c r="B54" s="119"/>
      <c r="C54" s="119"/>
      <c r="D54" s="119"/>
      <c r="E54" s="119"/>
      <c r="F54" s="121"/>
    </row>
    <row r="55" spans="1:6" s="115" customFormat="1" ht="12.75" customHeight="1">
      <c r="A55" s="119"/>
      <c r="B55" s="119"/>
      <c r="C55" s="119"/>
      <c r="D55" s="119"/>
      <c r="E55" s="119"/>
      <c r="F55" s="121"/>
    </row>
    <row r="56" spans="1:6" s="115" customFormat="1" ht="12.75" customHeight="1">
      <c r="A56" s="119"/>
      <c r="B56" s="119"/>
      <c r="C56" s="119"/>
      <c r="D56" s="119"/>
      <c r="E56" s="119"/>
      <c r="F56" s="121"/>
    </row>
    <row r="57" spans="1:6" s="115" customFormat="1" ht="12.75" customHeight="1">
      <c r="A57" s="119"/>
      <c r="B57" s="119"/>
      <c r="C57" s="119"/>
      <c r="D57" s="119"/>
      <c r="E57" s="119"/>
      <c r="F57" s="121"/>
    </row>
    <row r="58" spans="1:6" s="115" customFormat="1" ht="12.75" customHeight="1">
      <c r="A58" s="119"/>
      <c r="B58" s="119"/>
      <c r="C58" s="119"/>
      <c r="D58" s="119"/>
      <c r="E58" s="119"/>
      <c r="F58" s="121"/>
    </row>
    <row r="59" spans="1:6" s="115" customFormat="1" ht="12.75" customHeight="1">
      <c r="A59" s="119"/>
      <c r="B59" s="119"/>
      <c r="C59" s="119"/>
      <c r="D59" s="119"/>
      <c r="E59" s="119"/>
      <c r="F59" s="121"/>
    </row>
    <row r="60" spans="1:6" s="115" customFormat="1" ht="12.75" customHeight="1">
      <c r="A60" s="119"/>
      <c r="B60" s="119"/>
      <c r="C60" s="119"/>
      <c r="D60" s="119"/>
      <c r="E60" s="119"/>
      <c r="F60" s="121"/>
    </row>
    <row r="61" spans="1:6" s="115" customFormat="1" ht="12.75" customHeight="1">
      <c r="A61" s="119"/>
      <c r="B61" s="119"/>
      <c r="C61" s="119"/>
      <c r="D61" s="119"/>
      <c r="E61" s="119"/>
      <c r="F61" s="121"/>
    </row>
    <row r="62" spans="1:6" s="115" customFormat="1" ht="12.75" customHeight="1">
      <c r="A62" s="119"/>
      <c r="B62" s="119"/>
      <c r="C62" s="119"/>
      <c r="D62" s="119"/>
      <c r="E62" s="119"/>
      <c r="F62" s="121"/>
    </row>
    <row r="63" spans="1:6" s="115" customFormat="1" ht="12.75" customHeight="1">
      <c r="A63" s="119"/>
      <c r="B63" s="119"/>
      <c r="C63" s="119"/>
      <c r="D63" s="119"/>
      <c r="E63" s="119"/>
      <c r="F63" s="121"/>
    </row>
    <row r="64" spans="1:6" s="115" customFormat="1" ht="12.75" customHeight="1">
      <c r="A64" s="119"/>
      <c r="B64" s="119"/>
      <c r="C64" s="119"/>
      <c r="D64" s="119"/>
      <c r="E64" s="119"/>
      <c r="F64" s="121"/>
    </row>
    <row r="65" spans="1:6" s="115" customFormat="1" ht="12.75" customHeight="1">
      <c r="A65" s="119"/>
      <c r="B65" s="119"/>
      <c r="C65" s="119"/>
      <c r="D65" s="119"/>
      <c r="E65" s="119"/>
      <c r="F65" s="121"/>
    </row>
    <row r="66" spans="1:6" s="115" customFormat="1" ht="12.75" customHeight="1">
      <c r="A66" s="119"/>
      <c r="B66" s="119"/>
      <c r="C66" s="119"/>
      <c r="D66" s="119"/>
      <c r="E66" s="119"/>
      <c r="F66" s="121"/>
    </row>
    <row r="67" spans="1:6" s="115" customFormat="1" ht="12.75" customHeight="1">
      <c r="A67" s="119"/>
      <c r="B67" s="119"/>
      <c r="C67" s="119"/>
      <c r="D67" s="119"/>
      <c r="E67" s="119"/>
      <c r="F67" s="121"/>
    </row>
    <row r="68" spans="1:6" s="115" customFormat="1" ht="12.75" customHeight="1">
      <c r="A68" s="119"/>
      <c r="B68" s="119"/>
      <c r="C68" s="119"/>
      <c r="D68" s="119"/>
      <c r="E68" s="119"/>
      <c r="F68" s="121"/>
    </row>
    <row r="69" spans="1:6" s="115" customFormat="1" ht="12.75" customHeight="1">
      <c r="A69" s="119"/>
      <c r="B69" s="119"/>
      <c r="C69" s="119"/>
      <c r="D69" s="119"/>
      <c r="E69" s="119"/>
      <c r="F69" s="121"/>
    </row>
    <row r="70" spans="1:6" s="115" customFormat="1" ht="12.75" customHeight="1">
      <c r="A70" s="119"/>
      <c r="B70" s="119"/>
      <c r="C70" s="119"/>
      <c r="D70" s="119"/>
      <c r="E70" s="119"/>
      <c r="F70" s="121"/>
    </row>
    <row r="71" spans="1:6" s="115" customFormat="1" ht="12.75" customHeight="1">
      <c r="A71" s="119"/>
      <c r="B71" s="119"/>
      <c r="C71" s="119"/>
      <c r="D71" s="119"/>
      <c r="E71" s="119"/>
      <c r="F71" s="121"/>
    </row>
    <row r="72" spans="1:6" s="115" customFormat="1" ht="12.75" customHeight="1">
      <c r="A72" s="119"/>
      <c r="B72" s="119"/>
      <c r="C72" s="119"/>
      <c r="D72" s="119"/>
      <c r="E72" s="119"/>
      <c r="F72" s="121"/>
    </row>
    <row r="73" spans="1:6" s="115" customFormat="1" ht="12.75" customHeight="1">
      <c r="A73" s="119"/>
      <c r="B73" s="119"/>
      <c r="C73" s="119"/>
      <c r="D73" s="119"/>
      <c r="E73" s="119"/>
      <c r="F73" s="121"/>
    </row>
    <row r="74" spans="1:6" s="115" customFormat="1" ht="12.75" customHeight="1">
      <c r="A74" s="119"/>
      <c r="B74" s="119"/>
      <c r="C74" s="119"/>
      <c r="D74" s="119"/>
      <c r="E74" s="119"/>
      <c r="F74" s="121"/>
    </row>
    <row r="75" spans="1:6" s="115" customFormat="1" ht="12.75" customHeight="1">
      <c r="A75" s="119"/>
      <c r="B75" s="119"/>
      <c r="C75" s="119"/>
      <c r="D75" s="119"/>
      <c r="E75" s="119"/>
      <c r="F75" s="121"/>
    </row>
    <row r="76" spans="1:6" s="115" customFormat="1" ht="12.75" customHeight="1">
      <c r="A76" s="119"/>
      <c r="B76" s="119"/>
      <c r="C76" s="119"/>
      <c r="D76" s="119"/>
      <c r="E76" s="119"/>
      <c r="F76" s="121"/>
    </row>
    <row r="77" spans="1:6" s="115" customFormat="1" ht="12.75" customHeight="1">
      <c r="A77" s="119"/>
      <c r="B77" s="119"/>
      <c r="C77" s="119"/>
      <c r="D77" s="119"/>
      <c r="E77" s="119"/>
      <c r="F77" s="121"/>
    </row>
    <row r="78" spans="1:6" s="115" customFormat="1" ht="12.75" customHeight="1">
      <c r="A78" s="119"/>
      <c r="B78" s="119"/>
      <c r="C78" s="119"/>
      <c r="D78" s="119"/>
      <c r="E78" s="119"/>
      <c r="F78" s="121"/>
    </row>
    <row r="79" spans="1:6" s="115" customFormat="1" ht="12.75" customHeight="1">
      <c r="A79" s="119"/>
      <c r="B79" s="119"/>
      <c r="C79" s="119"/>
      <c r="D79" s="119"/>
      <c r="E79" s="119"/>
      <c r="F79" s="121"/>
    </row>
    <row r="80" spans="1:6" s="115" customFormat="1" ht="12.75" customHeight="1">
      <c r="A80" s="119"/>
      <c r="B80" s="119"/>
      <c r="C80" s="119"/>
      <c r="D80" s="119"/>
      <c r="E80" s="119"/>
      <c r="F80" s="122" t="s">
        <v>36</v>
      </c>
    </row>
    <row r="81" spans="2:5" ht="12.75" customHeight="1">
      <c r="B81" s="113"/>
      <c r="C81" s="114"/>
      <c r="D81" s="114"/>
      <c r="E81" s="114"/>
    </row>
    <row r="82" spans="2:5" ht="12.75" customHeight="1">
      <c r="B82" s="114"/>
      <c r="C82" s="114"/>
      <c r="D82" s="114"/>
      <c r="E82" s="114"/>
    </row>
    <row r="83" spans="1:5" ht="12.75" customHeight="1">
      <c r="A83" s="34" t="s">
        <v>5</v>
      </c>
      <c r="B83" s="176" t="s">
        <v>139</v>
      </c>
      <c r="C83" s="176"/>
      <c r="D83" s="176"/>
      <c r="E83" s="177"/>
    </row>
    <row r="84" s="116" customFormat="1" ht="12.75" customHeight="1">
      <c r="F84" s="117"/>
    </row>
    <row r="85" s="116" customFormat="1" ht="12.75" customHeight="1">
      <c r="B85" s="117"/>
    </row>
    <row r="86" s="116" customFormat="1" ht="12.75" customHeight="1">
      <c r="B86" s="117"/>
    </row>
    <row r="87" s="116" customFormat="1" ht="12.75" customHeight="1">
      <c r="B87" s="117"/>
    </row>
    <row r="88" s="116" customFormat="1" ht="12.75" customHeight="1">
      <c r="B88" s="117"/>
    </row>
    <row r="89" s="116" customFormat="1" ht="12.75" customHeight="1">
      <c r="B89" s="117"/>
    </row>
    <row r="90" s="116" customFormat="1" ht="12.75" customHeight="1">
      <c r="B90" s="117"/>
    </row>
    <row r="91" s="116" customFormat="1" ht="12.75" customHeight="1">
      <c r="B91" s="117"/>
    </row>
    <row r="92" s="116" customFormat="1" ht="12.75" customHeight="1">
      <c r="F92" s="117"/>
    </row>
    <row r="93" spans="2:6" s="116" customFormat="1" ht="12.75" customHeight="1">
      <c r="B93" s="118"/>
      <c r="F93" s="117"/>
    </row>
    <row r="94" s="116" customFormat="1" ht="12.75" customHeight="1">
      <c r="F94" s="117"/>
    </row>
    <row r="95" s="116" customFormat="1" ht="12.75" customHeight="1">
      <c r="F95" s="117"/>
    </row>
    <row r="96" s="116" customFormat="1" ht="12.75" customHeight="1">
      <c r="F96" s="117"/>
    </row>
    <row r="97" s="116" customFormat="1" ht="12.75" customHeight="1">
      <c r="F97" s="117"/>
    </row>
    <row r="98" s="116" customFormat="1" ht="12.75" customHeight="1">
      <c r="F98" s="117"/>
    </row>
    <row r="99" s="116" customFormat="1" ht="12.75" customHeight="1">
      <c r="F99" s="117"/>
    </row>
    <row r="100" spans="1:5" ht="12.75" customHeight="1">
      <c r="A100" s="34" t="s">
        <v>182</v>
      </c>
      <c r="B100" s="176" t="s">
        <v>183</v>
      </c>
      <c r="C100" s="176"/>
      <c r="D100" s="176"/>
      <c r="E100" s="177"/>
    </row>
    <row r="101" s="116" customFormat="1" ht="12.75" customHeight="1">
      <c r="F101" s="117"/>
    </row>
    <row r="102" s="116" customFormat="1" ht="12.75" customHeight="1">
      <c r="F102" s="117"/>
    </row>
    <row r="103" s="116" customFormat="1" ht="12.75" customHeight="1">
      <c r="F103" s="117"/>
    </row>
    <row r="104" s="116" customFormat="1" ht="12.75" customHeight="1">
      <c r="F104" s="117"/>
    </row>
    <row r="105" s="116" customFormat="1" ht="12.75" customHeight="1">
      <c r="F105" s="117"/>
    </row>
    <row r="106" s="116" customFormat="1" ht="12.75" customHeight="1">
      <c r="F106" s="117"/>
    </row>
    <row r="107" s="116" customFormat="1" ht="12.75" customHeight="1">
      <c r="F107" s="117"/>
    </row>
    <row r="108" s="116" customFormat="1" ht="12.75" customHeight="1">
      <c r="F108" s="117"/>
    </row>
    <row r="109" s="116" customFormat="1" ht="12.75" customHeight="1">
      <c r="F109" s="117"/>
    </row>
    <row r="110" s="116" customFormat="1" ht="12.75" customHeight="1">
      <c r="F110" s="117"/>
    </row>
    <row r="111" s="116" customFormat="1" ht="12.75" customHeight="1">
      <c r="F111" s="117"/>
    </row>
    <row r="112" s="116" customFormat="1" ht="12.75" customHeight="1">
      <c r="F112" s="117"/>
    </row>
    <row r="113" s="116" customFormat="1" ht="12.75" customHeight="1">
      <c r="F113" s="117"/>
    </row>
    <row r="114" s="116" customFormat="1" ht="12.75" customHeight="1">
      <c r="F114" s="117"/>
    </row>
    <row r="115" s="116" customFormat="1" ht="12.75" customHeight="1">
      <c r="F115" s="117"/>
    </row>
    <row r="116" s="116" customFormat="1" ht="12.75" customHeight="1">
      <c r="F116" s="117"/>
    </row>
    <row r="117" s="116" customFormat="1" ht="12.75" customHeight="1">
      <c r="F117" s="117"/>
    </row>
    <row r="118" s="116" customFormat="1" ht="12.75" customHeight="1">
      <c r="F118" s="117"/>
    </row>
    <row r="119" s="116" customFormat="1" ht="12.75" customHeight="1">
      <c r="F119" s="117"/>
    </row>
    <row r="120" spans="1:5" ht="12.75" customHeight="1">
      <c r="A120" s="115"/>
      <c r="B120" s="115"/>
      <c r="C120" s="115"/>
      <c r="D120" s="115"/>
      <c r="E120" s="115"/>
    </row>
    <row r="121" spans="1:5" ht="12.75" customHeight="1">
      <c r="A121" s="115"/>
      <c r="B121" s="115"/>
      <c r="C121" s="115"/>
      <c r="D121" s="115"/>
      <c r="E121" s="115"/>
    </row>
    <row r="122" spans="1:5" ht="12.75" customHeight="1">
      <c r="A122" s="115"/>
      <c r="B122" s="115"/>
      <c r="C122" s="115"/>
      <c r="D122" s="115"/>
      <c r="E122" s="115"/>
    </row>
    <row r="123" spans="1:5" ht="12.75" customHeight="1">
      <c r="A123" s="115"/>
      <c r="B123" s="115"/>
      <c r="C123" s="115"/>
      <c r="D123" s="115"/>
      <c r="E123" s="115"/>
    </row>
    <row r="124" spans="1:5" ht="12.75" customHeight="1">
      <c r="A124" s="115"/>
      <c r="B124" s="115"/>
      <c r="C124" s="115"/>
      <c r="D124" s="115"/>
      <c r="E124" s="115"/>
    </row>
    <row r="125" spans="1:5" ht="12.75" customHeight="1">
      <c r="A125" s="115"/>
      <c r="B125" s="115"/>
      <c r="C125" s="115"/>
      <c r="D125" s="115"/>
      <c r="E125" s="115"/>
    </row>
    <row r="126" spans="1:5" ht="12.75" customHeight="1">
      <c r="A126" s="115"/>
      <c r="B126" s="115"/>
      <c r="C126" s="115"/>
      <c r="D126" s="115"/>
      <c r="E126" s="115"/>
    </row>
    <row r="127" spans="1:5" ht="12.75" customHeight="1">
      <c r="A127" s="115"/>
      <c r="B127" s="115"/>
      <c r="C127" s="115"/>
      <c r="D127" s="115"/>
      <c r="E127" s="115"/>
    </row>
    <row r="128" spans="1:5" ht="12.75" customHeight="1">
      <c r="A128" s="115"/>
      <c r="B128" s="115"/>
      <c r="C128" s="115"/>
      <c r="D128" s="115"/>
      <c r="E128" s="115"/>
    </row>
    <row r="129" spans="1:5" ht="12.75" customHeight="1">
      <c r="A129" s="115"/>
      <c r="B129" s="115"/>
      <c r="C129" s="115"/>
      <c r="D129" s="115"/>
      <c r="E129" s="115"/>
    </row>
    <row r="130" spans="1:5" ht="12.75" customHeight="1">
      <c r="A130" s="115"/>
      <c r="B130" s="115"/>
      <c r="C130" s="115"/>
      <c r="D130" s="115"/>
      <c r="E130" s="115"/>
    </row>
    <row r="131" spans="1:5" ht="12.75" customHeight="1">
      <c r="A131" s="115"/>
      <c r="B131" s="115"/>
      <c r="C131" s="115"/>
      <c r="D131" s="115"/>
      <c r="E131" s="115"/>
    </row>
    <row r="132" spans="1:5" ht="12.75" customHeight="1">
      <c r="A132" s="115"/>
      <c r="B132" s="115"/>
      <c r="C132" s="115"/>
      <c r="D132" s="115"/>
      <c r="E132" s="115"/>
    </row>
    <row r="133" spans="1:5" ht="12.75" customHeight="1">
      <c r="A133" s="115"/>
      <c r="B133" s="115"/>
      <c r="C133" s="115"/>
      <c r="D133" s="115"/>
      <c r="E133" s="115"/>
    </row>
    <row r="134" spans="1:5" ht="12.75" customHeight="1">
      <c r="A134" s="115"/>
      <c r="B134" s="115"/>
      <c r="C134" s="115"/>
      <c r="D134" s="115"/>
      <c r="E134" s="115"/>
    </row>
    <row r="135" spans="1:5" ht="12.75" customHeight="1">
      <c r="A135" s="115"/>
      <c r="B135" s="115"/>
      <c r="C135" s="115"/>
      <c r="D135" s="115"/>
      <c r="E135" s="115"/>
    </row>
    <row r="136" spans="1:5" ht="12.75" customHeight="1">
      <c r="A136" s="115"/>
      <c r="B136" s="115"/>
      <c r="C136" s="115"/>
      <c r="D136" s="115"/>
      <c r="E136" s="115"/>
    </row>
    <row r="137" spans="1:5" ht="12.75" customHeight="1">
      <c r="A137" s="115"/>
      <c r="B137" s="115"/>
      <c r="C137" s="115"/>
      <c r="D137" s="115"/>
      <c r="E137" s="115"/>
    </row>
    <row r="138" spans="1:5" ht="12.75" customHeight="1">
      <c r="A138" s="115"/>
      <c r="B138" s="115"/>
      <c r="C138" s="115"/>
      <c r="D138" s="115"/>
      <c r="E138" s="115"/>
    </row>
    <row r="139" spans="1:5" ht="12.75" customHeight="1">
      <c r="A139" s="115"/>
      <c r="B139" s="115"/>
      <c r="C139" s="115"/>
      <c r="D139" s="115"/>
      <c r="E139" s="115"/>
    </row>
    <row r="140" spans="1:5" ht="12.75" customHeight="1">
      <c r="A140" s="115"/>
      <c r="B140" s="115"/>
      <c r="C140" s="115"/>
      <c r="D140" s="115"/>
      <c r="E140" s="115"/>
    </row>
    <row r="141" spans="1:5" ht="12.75" customHeight="1">
      <c r="A141" s="115"/>
      <c r="B141" s="115"/>
      <c r="C141" s="115"/>
      <c r="D141" s="115"/>
      <c r="E141" s="115"/>
    </row>
    <row r="142" spans="1:5" ht="12.75" customHeight="1">
      <c r="A142" s="115"/>
      <c r="B142" s="115"/>
      <c r="C142" s="115"/>
      <c r="D142" s="115"/>
      <c r="E142" s="115"/>
    </row>
    <row r="143" spans="1:5" ht="12.75" customHeight="1">
      <c r="A143" s="115"/>
      <c r="B143" s="115"/>
      <c r="C143" s="115"/>
      <c r="D143" s="115"/>
      <c r="E143" s="115"/>
    </row>
    <row r="144" spans="1:5" ht="12.75" customHeight="1">
      <c r="A144" s="115"/>
      <c r="B144" s="115"/>
      <c r="C144" s="115"/>
      <c r="D144" s="115"/>
      <c r="E144" s="115"/>
    </row>
    <row r="145" spans="1:5" ht="12.75" customHeight="1">
      <c r="A145" s="115"/>
      <c r="B145" s="115"/>
      <c r="C145" s="115"/>
      <c r="D145" s="115"/>
      <c r="E145" s="115"/>
    </row>
    <row r="146" spans="1:5" ht="12.75" customHeight="1">
      <c r="A146" s="115"/>
      <c r="B146" s="115"/>
      <c r="C146" s="115"/>
      <c r="D146" s="115"/>
      <c r="E146" s="115"/>
    </row>
    <row r="147" spans="1:5" ht="12.75" customHeight="1">
      <c r="A147" s="115"/>
      <c r="B147" s="115"/>
      <c r="C147" s="115"/>
      <c r="D147" s="115"/>
      <c r="E147" s="115"/>
    </row>
    <row r="148" spans="1:5" ht="12.75" customHeight="1">
      <c r="A148" s="115"/>
      <c r="B148" s="115"/>
      <c r="C148" s="115"/>
      <c r="D148" s="115"/>
      <c r="E148" s="115"/>
    </row>
    <row r="149" spans="1:5" ht="12.75" customHeight="1">
      <c r="A149" s="115"/>
      <c r="B149" s="115"/>
      <c r="C149" s="115"/>
      <c r="D149" s="115"/>
      <c r="E149" s="115"/>
    </row>
    <row r="150" spans="1:5" ht="12.75" customHeight="1">
      <c r="A150" s="115"/>
      <c r="B150" s="115"/>
      <c r="C150" s="115"/>
      <c r="D150" s="115"/>
      <c r="E150" s="115"/>
    </row>
    <row r="151" spans="1:5" ht="12.75" customHeight="1">
      <c r="A151" s="115"/>
      <c r="B151" s="115"/>
      <c r="C151" s="115"/>
      <c r="D151" s="115"/>
      <c r="E151" s="115"/>
    </row>
    <row r="152" spans="1:5" ht="12.75" customHeight="1">
      <c r="A152" s="115"/>
      <c r="B152" s="115"/>
      <c r="C152" s="115"/>
      <c r="D152" s="115"/>
      <c r="E152" s="115"/>
    </row>
    <row r="153" spans="1:5" ht="12.75" customHeight="1">
      <c r="A153" s="115"/>
      <c r="B153" s="115"/>
      <c r="C153" s="115"/>
      <c r="D153" s="115"/>
      <c r="E153" s="115"/>
    </row>
    <row r="154" spans="1:5" ht="12.75" customHeight="1">
      <c r="A154" s="115"/>
      <c r="B154" s="115"/>
      <c r="C154" s="115"/>
      <c r="D154" s="115"/>
      <c r="E154" s="115"/>
    </row>
    <row r="155" spans="1:5" ht="12.75" customHeight="1">
      <c r="A155" s="115"/>
      <c r="B155" s="115"/>
      <c r="C155" s="115"/>
      <c r="D155" s="115"/>
      <c r="E155" s="115"/>
    </row>
    <row r="156" spans="1:5" ht="12.75" customHeight="1">
      <c r="A156" s="115"/>
      <c r="B156" s="115"/>
      <c r="C156" s="115"/>
      <c r="D156" s="115"/>
      <c r="E156" s="115"/>
    </row>
    <row r="157" spans="1:5" ht="12.75" customHeight="1">
      <c r="A157" s="115"/>
      <c r="B157" s="115"/>
      <c r="C157" s="115"/>
      <c r="D157" s="115"/>
      <c r="E157" s="115"/>
    </row>
    <row r="158" spans="1:5" ht="12.75" customHeight="1">
      <c r="A158" s="115"/>
      <c r="B158" s="115"/>
      <c r="C158" s="115"/>
      <c r="D158" s="115"/>
      <c r="E158" s="115"/>
    </row>
    <row r="159" spans="1:5" ht="12.75" customHeight="1">
      <c r="A159" s="115"/>
      <c r="B159" s="115"/>
      <c r="C159" s="115"/>
      <c r="D159" s="115"/>
      <c r="E159" s="115"/>
    </row>
    <row r="160" spans="1:5" ht="12.75" customHeight="1">
      <c r="A160" s="115"/>
      <c r="B160" s="115"/>
      <c r="C160" s="115"/>
      <c r="D160" s="115"/>
      <c r="E160" s="115"/>
    </row>
    <row r="161" spans="1:5" ht="12.75" customHeight="1">
      <c r="A161" s="115"/>
      <c r="B161" s="115"/>
      <c r="C161" s="115"/>
      <c r="D161" s="115"/>
      <c r="E161" s="115"/>
    </row>
    <row r="162" spans="1:5" ht="12.75" customHeight="1">
      <c r="A162" s="115"/>
      <c r="B162" s="115"/>
      <c r="C162" s="115"/>
      <c r="D162" s="115"/>
      <c r="E162" s="115"/>
    </row>
    <row r="163" spans="1:5" ht="12.75" customHeight="1">
      <c r="A163" s="115"/>
      <c r="B163" s="115"/>
      <c r="C163" s="115"/>
      <c r="D163" s="115"/>
      <c r="E163" s="115"/>
    </row>
    <row r="164" spans="1:5" ht="12.75" customHeight="1">
      <c r="A164" s="115"/>
      <c r="B164" s="115"/>
      <c r="C164" s="115"/>
      <c r="D164" s="115"/>
      <c r="E164" s="115"/>
    </row>
    <row r="165" spans="1:5" ht="12.75" customHeight="1">
      <c r="A165" s="115"/>
      <c r="B165" s="115"/>
      <c r="C165" s="115"/>
      <c r="D165" s="115"/>
      <c r="E165" s="115"/>
    </row>
    <row r="166" spans="1:5" ht="12.75" customHeight="1">
      <c r="A166" s="115"/>
      <c r="B166" s="115"/>
      <c r="C166" s="115"/>
      <c r="D166" s="115"/>
      <c r="E166" s="115"/>
    </row>
    <row r="167" spans="1:5" ht="12.75" customHeight="1">
      <c r="A167" s="115"/>
      <c r="B167" s="115"/>
      <c r="C167" s="115"/>
      <c r="D167" s="115"/>
      <c r="E167" s="115"/>
    </row>
    <row r="168" spans="1:5" ht="12.75" customHeight="1">
      <c r="A168" s="115"/>
      <c r="B168" s="115"/>
      <c r="C168" s="115"/>
      <c r="D168" s="115"/>
      <c r="E168" s="115"/>
    </row>
    <row r="169" spans="1:5" ht="12.75" customHeight="1">
      <c r="A169" s="115"/>
      <c r="B169" s="115"/>
      <c r="C169" s="115"/>
      <c r="D169" s="115"/>
      <c r="E169" s="115"/>
    </row>
    <row r="170" spans="1:5" ht="12.75" customHeight="1">
      <c r="A170" s="115"/>
      <c r="B170" s="115"/>
      <c r="C170" s="115"/>
      <c r="D170" s="115"/>
      <c r="E170" s="115"/>
    </row>
    <row r="171" spans="1:5" ht="12.75" customHeight="1">
      <c r="A171" s="115"/>
      <c r="B171" s="115"/>
      <c r="C171" s="115"/>
      <c r="D171" s="115"/>
      <c r="E171" s="115"/>
    </row>
    <row r="172" spans="1:5" ht="12.75" customHeight="1">
      <c r="A172" s="115"/>
      <c r="B172" s="115"/>
      <c r="C172" s="115"/>
      <c r="D172" s="115"/>
      <c r="E172" s="115"/>
    </row>
    <row r="173" spans="1:5" ht="12.75" customHeight="1">
      <c r="A173" s="115"/>
      <c r="B173" s="115"/>
      <c r="C173" s="115"/>
      <c r="D173" s="115"/>
      <c r="E173" s="115"/>
    </row>
    <row r="174" spans="1:5" ht="12.75" customHeight="1">
      <c r="A174" s="115"/>
      <c r="B174" s="115"/>
      <c r="C174" s="115"/>
      <c r="D174" s="115"/>
      <c r="E174" s="115"/>
    </row>
    <row r="175" spans="1:5" ht="12.75" customHeight="1">
      <c r="A175" s="115"/>
      <c r="B175" s="115"/>
      <c r="C175" s="115"/>
      <c r="D175" s="115"/>
      <c r="E175" s="115"/>
    </row>
    <row r="176" spans="1:5" ht="12.75" customHeight="1">
      <c r="A176" s="115"/>
      <c r="B176" s="115"/>
      <c r="C176" s="115"/>
      <c r="D176" s="115"/>
      <c r="E176" s="115"/>
    </row>
    <row r="177" spans="1:5" ht="12.75" customHeight="1">
      <c r="A177" s="115"/>
      <c r="B177" s="115"/>
      <c r="C177" s="115"/>
      <c r="D177" s="115"/>
      <c r="E177" s="115"/>
    </row>
    <row r="178" spans="1:5" ht="12.75" customHeight="1">
      <c r="A178" s="115"/>
      <c r="B178" s="115"/>
      <c r="C178" s="115"/>
      <c r="D178" s="115"/>
      <c r="E178" s="115"/>
    </row>
    <row r="179" spans="1:5" ht="12.75" customHeight="1">
      <c r="A179" s="115"/>
      <c r="B179" s="115"/>
      <c r="C179" s="115"/>
      <c r="D179" s="115"/>
      <c r="E179" s="115"/>
    </row>
    <row r="180" spans="1:5" ht="12.75" customHeight="1">
      <c r="A180" s="115"/>
      <c r="B180" s="115"/>
      <c r="C180" s="115"/>
      <c r="D180" s="115"/>
      <c r="E180" s="115"/>
    </row>
    <row r="181" spans="1:5" ht="12.75" customHeight="1">
      <c r="A181" s="115"/>
      <c r="B181" s="115"/>
      <c r="C181" s="115"/>
      <c r="D181" s="115"/>
      <c r="E181" s="115"/>
    </row>
    <row r="182" spans="1:5" ht="12.75" customHeight="1">
      <c r="A182" s="115"/>
      <c r="B182" s="115"/>
      <c r="C182" s="115"/>
      <c r="D182" s="115"/>
      <c r="E182" s="115"/>
    </row>
    <row r="183" spans="1:5" ht="12.75" customHeight="1">
      <c r="A183" s="115"/>
      <c r="B183" s="115"/>
      <c r="C183" s="115"/>
      <c r="D183" s="115"/>
      <c r="E183" s="115"/>
    </row>
    <row r="184" spans="1:5" ht="12.75" customHeight="1">
      <c r="A184" s="115"/>
      <c r="B184" s="115"/>
      <c r="C184" s="115"/>
      <c r="D184" s="115"/>
      <c r="E184" s="115"/>
    </row>
    <row r="185" spans="1:5" ht="12.75" customHeight="1">
      <c r="A185" s="115"/>
      <c r="B185" s="115"/>
      <c r="C185" s="115"/>
      <c r="D185" s="115"/>
      <c r="E185" s="115"/>
    </row>
    <row r="186" spans="1:5" ht="12.75" customHeight="1">
      <c r="A186" s="115"/>
      <c r="B186" s="115"/>
      <c r="C186" s="115"/>
      <c r="D186" s="115"/>
      <c r="E186" s="115"/>
    </row>
    <row r="187" spans="1:5" ht="12.75" customHeight="1">
      <c r="A187" s="115"/>
      <c r="B187" s="115"/>
      <c r="C187" s="115"/>
      <c r="D187" s="115"/>
      <c r="E187" s="115"/>
    </row>
    <row r="188" spans="1:5" ht="12.75" customHeight="1">
      <c r="A188" s="115"/>
      <c r="B188" s="115"/>
      <c r="C188" s="115"/>
      <c r="D188" s="115"/>
      <c r="E188" s="115"/>
    </row>
    <row r="189" spans="1:5" ht="12.75" customHeight="1">
      <c r="A189" s="115"/>
      <c r="B189" s="115"/>
      <c r="C189" s="115"/>
      <c r="D189" s="115"/>
      <c r="E189" s="115"/>
    </row>
    <row r="190" spans="1:5" ht="12.75" customHeight="1">
      <c r="A190" s="115"/>
      <c r="B190" s="115"/>
      <c r="C190" s="115"/>
      <c r="D190" s="115"/>
      <c r="E190" s="115"/>
    </row>
    <row r="191" spans="1:5" ht="12.75" customHeight="1">
      <c r="A191" s="115"/>
      <c r="B191" s="115"/>
      <c r="C191" s="115"/>
      <c r="D191" s="115"/>
      <c r="E191" s="115"/>
    </row>
    <row r="192" spans="1:5" ht="12.75" customHeight="1">
      <c r="A192" s="115"/>
      <c r="B192" s="115"/>
      <c r="C192" s="115"/>
      <c r="D192" s="115"/>
      <c r="E192" s="115"/>
    </row>
    <row r="193" spans="1:5" ht="12.75" customHeight="1">
      <c r="A193" s="115"/>
      <c r="B193" s="115"/>
      <c r="C193" s="115"/>
      <c r="D193" s="115"/>
      <c r="E193" s="115"/>
    </row>
    <row r="194" spans="1:5" ht="12.75" customHeight="1">
      <c r="A194" s="115"/>
      <c r="B194" s="115"/>
      <c r="C194" s="115"/>
      <c r="D194" s="115"/>
      <c r="E194" s="115"/>
    </row>
    <row r="195" spans="1:5" ht="12.75" customHeight="1">
      <c r="A195" s="115"/>
      <c r="B195" s="115"/>
      <c r="C195" s="115"/>
      <c r="D195" s="115"/>
      <c r="E195" s="115"/>
    </row>
    <row r="196" spans="1:5" ht="12.75" customHeight="1">
      <c r="A196" s="115"/>
      <c r="B196" s="115"/>
      <c r="C196" s="115"/>
      <c r="D196" s="115"/>
      <c r="E196" s="115"/>
    </row>
    <row r="197" spans="1:5" ht="12.75" customHeight="1">
      <c r="A197" s="115"/>
      <c r="B197" s="115"/>
      <c r="C197" s="115"/>
      <c r="D197" s="115"/>
      <c r="E197" s="115"/>
    </row>
    <row r="198" spans="1:5" ht="12.75" customHeight="1">
      <c r="A198" s="115"/>
      <c r="B198" s="115"/>
      <c r="C198" s="115"/>
      <c r="D198" s="115"/>
      <c r="E198" s="115"/>
    </row>
    <row r="199" spans="1:5" ht="12.75" customHeight="1">
      <c r="A199" s="115"/>
      <c r="B199" s="115"/>
      <c r="C199" s="115"/>
      <c r="D199" s="115"/>
      <c r="E199" s="115"/>
    </row>
    <row r="200" spans="1:5" ht="12.75" customHeight="1">
      <c r="A200" s="115"/>
      <c r="B200" s="115"/>
      <c r="C200" s="115"/>
      <c r="D200" s="115"/>
      <c r="E200" s="115"/>
    </row>
    <row r="201" spans="1:5" ht="12.75" customHeight="1">
      <c r="A201" s="115"/>
      <c r="B201" s="115"/>
      <c r="C201" s="115"/>
      <c r="D201" s="115"/>
      <c r="E201" s="115"/>
    </row>
    <row r="202" spans="1:5" ht="12.75" customHeight="1">
      <c r="A202" s="115"/>
      <c r="B202" s="115"/>
      <c r="C202" s="115"/>
      <c r="D202" s="115"/>
      <c r="E202" s="115"/>
    </row>
    <row r="203" spans="1:5" ht="12.75" customHeight="1">
      <c r="A203" s="115"/>
      <c r="B203" s="115"/>
      <c r="C203" s="115"/>
      <c r="D203" s="115"/>
      <c r="E203" s="115"/>
    </row>
    <row r="204" spans="1:5" ht="12.75" customHeight="1">
      <c r="A204" s="115"/>
      <c r="B204" s="115"/>
      <c r="C204" s="115"/>
      <c r="D204" s="115"/>
      <c r="E204" s="115"/>
    </row>
    <row r="205" spans="1:5" ht="12.75" customHeight="1">
      <c r="A205" s="115"/>
      <c r="B205" s="115"/>
      <c r="C205" s="115"/>
      <c r="D205" s="115"/>
      <c r="E205" s="115"/>
    </row>
    <row r="206" spans="1:5" ht="12.75" customHeight="1">
      <c r="A206" s="115"/>
      <c r="B206" s="115"/>
      <c r="C206" s="115"/>
      <c r="D206" s="115"/>
      <c r="E206" s="115"/>
    </row>
    <row r="207" spans="1:5" ht="12.75" customHeight="1">
      <c r="A207" s="115"/>
      <c r="B207" s="115"/>
      <c r="C207" s="115"/>
      <c r="D207" s="115"/>
      <c r="E207" s="115"/>
    </row>
    <row r="208" spans="1:5" ht="12.75" customHeight="1">
      <c r="A208" s="115"/>
      <c r="B208" s="115"/>
      <c r="C208" s="115"/>
      <c r="D208" s="115"/>
      <c r="E208" s="115"/>
    </row>
    <row r="209" spans="1:5" ht="12.75" customHeight="1">
      <c r="A209" s="115"/>
      <c r="B209" s="115"/>
      <c r="C209" s="115"/>
      <c r="D209" s="115"/>
      <c r="E209" s="115"/>
    </row>
    <row r="210" spans="1:5" ht="12.75" customHeight="1">
      <c r="A210" s="115"/>
      <c r="B210" s="115"/>
      <c r="C210" s="115"/>
      <c r="D210" s="115"/>
      <c r="E210" s="115"/>
    </row>
    <row r="211" spans="1:5" ht="12.75" customHeight="1">
      <c r="A211" s="115"/>
      <c r="B211" s="115"/>
      <c r="C211" s="115"/>
      <c r="D211" s="115"/>
      <c r="E211" s="115"/>
    </row>
    <row r="212" spans="1:5" ht="12.75" customHeight="1">
      <c r="A212" s="115"/>
      <c r="B212" s="115"/>
      <c r="C212" s="115"/>
      <c r="D212" s="115"/>
      <c r="E212" s="115"/>
    </row>
    <row r="213" spans="1:5" ht="12.75" customHeight="1">
      <c r="A213" s="115"/>
      <c r="B213" s="115"/>
      <c r="C213" s="115"/>
      <c r="D213" s="115"/>
      <c r="E213" s="115"/>
    </row>
    <row r="214" spans="1:5" ht="12.75" customHeight="1">
      <c r="A214" s="115"/>
      <c r="B214" s="115"/>
      <c r="C214" s="115"/>
      <c r="D214" s="115"/>
      <c r="E214" s="115"/>
    </row>
    <row r="215" spans="1:5" ht="12.75" customHeight="1">
      <c r="A215" s="115"/>
      <c r="B215" s="115"/>
      <c r="C215" s="115"/>
      <c r="D215" s="115"/>
      <c r="E215" s="115"/>
    </row>
    <row r="216" spans="1:5" ht="12.75" customHeight="1">
      <c r="A216" s="115"/>
      <c r="B216" s="115"/>
      <c r="C216" s="115"/>
      <c r="D216" s="115"/>
      <c r="E216" s="115"/>
    </row>
    <row r="217" spans="1:5" ht="12.75" customHeight="1">
      <c r="A217" s="115"/>
      <c r="B217" s="115"/>
      <c r="C217" s="115"/>
      <c r="D217" s="115"/>
      <c r="E217" s="115"/>
    </row>
    <row r="218" spans="1:5" ht="12.75" customHeight="1">
      <c r="A218" s="115"/>
      <c r="B218" s="115"/>
      <c r="C218" s="115"/>
      <c r="D218" s="115"/>
      <c r="E218" s="115"/>
    </row>
    <row r="219" spans="1:5" ht="12.75" customHeight="1">
      <c r="A219" s="115"/>
      <c r="B219" s="115"/>
      <c r="C219" s="115"/>
      <c r="D219" s="115"/>
      <c r="E219" s="115"/>
    </row>
    <row r="220" spans="1:5" ht="12.75" customHeight="1">
      <c r="A220" s="115"/>
      <c r="B220" s="115"/>
      <c r="C220" s="115"/>
      <c r="D220" s="115"/>
      <c r="E220" s="115"/>
    </row>
    <row r="221" spans="1:5" ht="12.75" customHeight="1">
      <c r="A221" s="115"/>
      <c r="B221" s="115"/>
      <c r="C221" s="115"/>
      <c r="D221" s="115"/>
      <c r="E221" s="115"/>
    </row>
    <row r="222" spans="1:5" ht="12.75" customHeight="1">
      <c r="A222" s="115"/>
      <c r="B222" s="115"/>
      <c r="C222" s="115"/>
      <c r="D222" s="115"/>
      <c r="E222" s="115"/>
    </row>
    <row r="223" spans="1:5" ht="12.75" customHeight="1">
      <c r="A223" s="115"/>
      <c r="B223" s="115"/>
      <c r="C223" s="115"/>
      <c r="D223" s="115"/>
      <c r="E223" s="115"/>
    </row>
    <row r="224" spans="1:5" ht="12.75" customHeight="1">
      <c r="A224" s="115"/>
      <c r="B224" s="115"/>
      <c r="C224" s="115"/>
      <c r="D224" s="115"/>
      <c r="E224" s="115"/>
    </row>
    <row r="225" spans="1:5" ht="12.75" customHeight="1">
      <c r="A225" s="115"/>
      <c r="B225" s="115"/>
      <c r="C225" s="115"/>
      <c r="D225" s="115"/>
      <c r="E225" s="115"/>
    </row>
    <row r="226" spans="1:5" ht="12.75" customHeight="1">
      <c r="A226" s="115"/>
      <c r="B226" s="115"/>
      <c r="C226" s="115"/>
      <c r="D226" s="115"/>
      <c r="E226" s="115"/>
    </row>
    <row r="227" spans="1:5" ht="12.75" customHeight="1">
      <c r="A227" s="115"/>
      <c r="B227" s="115"/>
      <c r="C227" s="115"/>
      <c r="D227" s="115"/>
      <c r="E227" s="115"/>
    </row>
    <row r="228" spans="1:5" ht="12.75" customHeight="1">
      <c r="A228" s="115"/>
      <c r="B228" s="115"/>
      <c r="C228" s="115"/>
      <c r="D228" s="115"/>
      <c r="E228" s="115"/>
    </row>
    <row r="229" spans="1:5" ht="12.75" customHeight="1">
      <c r="A229" s="115"/>
      <c r="B229" s="115"/>
      <c r="C229" s="115"/>
      <c r="D229" s="115"/>
      <c r="E229" s="115"/>
    </row>
    <row r="230" spans="1:5" ht="12.75" customHeight="1">
      <c r="A230" s="115"/>
      <c r="B230" s="115"/>
      <c r="C230" s="115"/>
      <c r="D230" s="115"/>
      <c r="E230" s="115"/>
    </row>
    <row r="231" spans="1:5" ht="12.75" customHeight="1">
      <c r="A231" s="115"/>
      <c r="B231" s="115"/>
      <c r="C231" s="115"/>
      <c r="D231" s="115"/>
      <c r="E231" s="115"/>
    </row>
    <row r="232" spans="1:5" ht="12.75" customHeight="1">
      <c r="A232" s="115"/>
      <c r="B232" s="115"/>
      <c r="C232" s="115"/>
      <c r="D232" s="115"/>
      <c r="E232" s="115"/>
    </row>
    <row r="233" spans="1:5" ht="12.75" customHeight="1">
      <c r="A233" s="115"/>
      <c r="B233" s="115"/>
      <c r="C233" s="115"/>
      <c r="D233" s="115"/>
      <c r="E233" s="115"/>
    </row>
    <row r="234" spans="1:5" ht="12.75" customHeight="1">
      <c r="A234" s="115"/>
      <c r="B234" s="115"/>
      <c r="C234" s="115"/>
      <c r="D234" s="115"/>
      <c r="E234" s="115"/>
    </row>
    <row r="235" spans="1:5" ht="12.75" customHeight="1">
      <c r="A235" s="115"/>
      <c r="B235" s="115"/>
      <c r="C235" s="115"/>
      <c r="D235" s="115"/>
      <c r="E235" s="115"/>
    </row>
    <row r="236" spans="1:5" ht="12.75" customHeight="1">
      <c r="A236" s="115"/>
      <c r="B236" s="115"/>
      <c r="C236" s="115"/>
      <c r="D236" s="115"/>
      <c r="E236" s="115"/>
    </row>
    <row r="237" spans="1:5" ht="12.75" customHeight="1">
      <c r="A237" s="115"/>
      <c r="B237" s="115"/>
      <c r="C237" s="115"/>
      <c r="D237" s="115"/>
      <c r="E237" s="115"/>
    </row>
    <row r="238" spans="1:5" ht="12.75" customHeight="1">
      <c r="A238" s="115"/>
      <c r="B238" s="115"/>
      <c r="C238" s="115"/>
      <c r="D238" s="115"/>
      <c r="E238" s="115"/>
    </row>
    <row r="239" spans="1:5" ht="12.75" customHeight="1">
      <c r="A239" s="115"/>
      <c r="B239" s="115"/>
      <c r="C239" s="115"/>
      <c r="D239" s="115"/>
      <c r="E239" s="115"/>
    </row>
    <row r="240" spans="1:5" ht="12.75" customHeight="1">
      <c r="A240" s="115"/>
      <c r="B240" s="115"/>
      <c r="C240" s="115"/>
      <c r="D240" s="115"/>
      <c r="E240" s="115"/>
    </row>
    <row r="241" spans="1:5" ht="12.75" customHeight="1">
      <c r="A241" s="115"/>
      <c r="B241" s="115"/>
      <c r="C241" s="115"/>
      <c r="D241" s="115"/>
      <c r="E241" s="115"/>
    </row>
    <row r="242" spans="1:5" ht="12.75" customHeight="1">
      <c r="A242" s="115"/>
      <c r="B242" s="115"/>
      <c r="C242" s="115"/>
      <c r="D242" s="115"/>
      <c r="E242" s="115"/>
    </row>
    <row r="243" spans="1:5" ht="12.75" customHeight="1">
      <c r="A243" s="115"/>
      <c r="B243" s="115"/>
      <c r="C243" s="115"/>
      <c r="D243" s="115"/>
      <c r="E243" s="115"/>
    </row>
    <row r="244" spans="1:5" ht="12.75" customHeight="1">
      <c r="A244" s="115"/>
      <c r="B244" s="115"/>
      <c r="C244" s="115"/>
      <c r="D244" s="115"/>
      <c r="E244" s="115"/>
    </row>
    <row r="245" spans="1:5" ht="12.75" customHeight="1">
      <c r="A245" s="115"/>
      <c r="B245" s="115"/>
      <c r="C245" s="115"/>
      <c r="D245" s="115"/>
      <c r="E245" s="115"/>
    </row>
    <row r="246" spans="1:5" ht="12.75" customHeight="1">
      <c r="A246" s="115"/>
      <c r="B246" s="115"/>
      <c r="C246" s="115"/>
      <c r="D246" s="115"/>
      <c r="E246" s="115"/>
    </row>
    <row r="247" spans="1:5" ht="12.75" customHeight="1">
      <c r="A247" s="115"/>
      <c r="B247" s="115"/>
      <c r="C247" s="115"/>
      <c r="D247" s="115"/>
      <c r="E247" s="115"/>
    </row>
    <row r="248" spans="1:5" ht="12.75" customHeight="1">
      <c r="A248" s="115"/>
      <c r="B248" s="115"/>
      <c r="C248" s="115"/>
      <c r="D248" s="115"/>
      <c r="E248" s="115"/>
    </row>
    <row r="249" spans="1:5" ht="12.75" customHeight="1">
      <c r="A249" s="115"/>
      <c r="B249" s="115"/>
      <c r="C249" s="115"/>
      <c r="D249" s="115"/>
      <c r="E249" s="115"/>
    </row>
    <row r="250" spans="1:5" ht="12.75" customHeight="1">
      <c r="A250" s="115"/>
      <c r="B250" s="115"/>
      <c r="C250" s="115"/>
      <c r="D250" s="115"/>
      <c r="E250" s="115"/>
    </row>
    <row r="251" spans="1:5" ht="12.75" customHeight="1">
      <c r="A251" s="115"/>
      <c r="B251" s="115"/>
      <c r="C251" s="115"/>
      <c r="D251" s="115"/>
      <c r="E251" s="115"/>
    </row>
    <row r="252" spans="1:5" ht="12.75" customHeight="1">
      <c r="A252" s="115"/>
      <c r="B252" s="115"/>
      <c r="C252" s="115"/>
      <c r="D252" s="115"/>
      <c r="E252" s="115"/>
    </row>
    <row r="253" spans="1:5" ht="12.75" customHeight="1">
      <c r="A253" s="115"/>
      <c r="B253" s="115"/>
      <c r="C253" s="115"/>
      <c r="D253" s="115"/>
      <c r="E253" s="115"/>
    </row>
    <row r="254" spans="1:5" ht="12.75" customHeight="1">
      <c r="A254" s="115"/>
      <c r="B254" s="115"/>
      <c r="C254" s="115"/>
      <c r="D254" s="115"/>
      <c r="E254" s="115"/>
    </row>
    <row r="255" spans="1:5" ht="12.75" customHeight="1">
      <c r="A255" s="115"/>
      <c r="B255" s="115"/>
      <c r="C255" s="115"/>
      <c r="D255" s="115"/>
      <c r="E255" s="115"/>
    </row>
    <row r="256" spans="1:5" ht="12.75" customHeight="1">
      <c r="A256" s="115"/>
      <c r="B256" s="115"/>
      <c r="C256" s="115"/>
      <c r="D256" s="115"/>
      <c r="E256" s="115"/>
    </row>
    <row r="257" spans="1:5" ht="12.75" customHeight="1">
      <c r="A257" s="115"/>
      <c r="B257" s="115"/>
      <c r="C257" s="115"/>
      <c r="D257" s="115"/>
      <c r="E257" s="115"/>
    </row>
    <row r="258" spans="1:5" ht="12.75" customHeight="1">
      <c r="A258" s="115"/>
      <c r="B258" s="115"/>
      <c r="C258" s="115"/>
      <c r="D258" s="115"/>
      <c r="E258" s="115"/>
    </row>
    <row r="259" spans="1:5" ht="12.75" customHeight="1">
      <c r="A259" s="115"/>
      <c r="B259" s="115"/>
      <c r="C259" s="115"/>
      <c r="D259" s="115"/>
      <c r="E259" s="115"/>
    </row>
    <row r="260" spans="1:5" ht="12.75" customHeight="1">
      <c r="A260" s="115"/>
      <c r="B260" s="115"/>
      <c r="C260" s="115"/>
      <c r="D260" s="115"/>
      <c r="E260" s="115"/>
    </row>
    <row r="261" spans="1:5" ht="12.75" customHeight="1">
      <c r="A261" s="115"/>
      <c r="B261" s="115"/>
      <c r="C261" s="115"/>
      <c r="D261" s="115"/>
      <c r="E261" s="115"/>
    </row>
    <row r="262" spans="1:5" ht="12.75" customHeight="1">
      <c r="A262" s="115"/>
      <c r="B262" s="115"/>
      <c r="C262" s="115"/>
      <c r="D262" s="115"/>
      <c r="E262" s="115"/>
    </row>
    <row r="263" spans="1:5" ht="12.75" customHeight="1">
      <c r="A263" s="115"/>
      <c r="B263" s="115"/>
      <c r="C263" s="115"/>
      <c r="D263" s="115"/>
      <c r="E263" s="115"/>
    </row>
    <row r="264" spans="1:5" ht="12.75" customHeight="1">
      <c r="A264" s="115"/>
      <c r="B264" s="115"/>
      <c r="C264" s="115"/>
      <c r="D264" s="115"/>
      <c r="E264" s="115"/>
    </row>
    <row r="265" spans="1:5" ht="12.75" customHeight="1">
      <c r="A265" s="115"/>
      <c r="B265" s="115"/>
      <c r="C265" s="115"/>
      <c r="D265" s="115"/>
      <c r="E265" s="115"/>
    </row>
    <row r="266" spans="1:5" ht="12.75" customHeight="1">
      <c r="A266" s="115"/>
      <c r="B266" s="115"/>
      <c r="C266" s="115"/>
      <c r="D266" s="115"/>
      <c r="E266" s="115"/>
    </row>
    <row r="267" spans="1:5" ht="12.75" customHeight="1">
      <c r="A267" s="115"/>
      <c r="B267" s="115"/>
      <c r="C267" s="115"/>
      <c r="D267" s="115"/>
      <c r="E267" s="115"/>
    </row>
    <row r="268" spans="1:5" ht="12.75" customHeight="1">
      <c r="A268" s="115"/>
      <c r="B268" s="115"/>
      <c r="C268" s="115"/>
      <c r="D268" s="115"/>
      <c r="E268" s="115"/>
    </row>
    <row r="269" spans="1:5" ht="12.75" customHeight="1">
      <c r="A269" s="115"/>
      <c r="B269" s="115"/>
      <c r="C269" s="115"/>
      <c r="D269" s="115"/>
      <c r="E269" s="115"/>
    </row>
    <row r="270" spans="1:5" ht="12.75" customHeight="1">
      <c r="A270" s="115"/>
      <c r="B270" s="115"/>
      <c r="C270" s="115"/>
      <c r="D270" s="115"/>
      <c r="E270" s="115"/>
    </row>
    <row r="271" spans="1:5" ht="12.75" customHeight="1">
      <c r="A271" s="115"/>
      <c r="B271" s="115"/>
      <c r="C271" s="115"/>
      <c r="D271" s="115"/>
      <c r="E271" s="115"/>
    </row>
    <row r="272" spans="1:5" ht="12.75" customHeight="1">
      <c r="A272" s="115"/>
      <c r="B272" s="115"/>
      <c r="C272" s="115"/>
      <c r="D272" s="115"/>
      <c r="E272" s="115"/>
    </row>
    <row r="273" spans="1:5" ht="12.75" customHeight="1">
      <c r="A273" s="115"/>
      <c r="B273" s="115"/>
      <c r="C273" s="115"/>
      <c r="D273" s="115"/>
      <c r="E273" s="115"/>
    </row>
    <row r="274" spans="1:5" ht="12.75" customHeight="1">
      <c r="A274" s="115"/>
      <c r="B274" s="115"/>
      <c r="C274" s="115"/>
      <c r="D274" s="115"/>
      <c r="E274" s="115"/>
    </row>
    <row r="275" spans="1:5" ht="12.75" customHeight="1">
      <c r="A275" s="115"/>
      <c r="B275" s="115"/>
      <c r="C275" s="115"/>
      <c r="D275" s="115"/>
      <c r="E275" s="115"/>
    </row>
    <row r="276" spans="1:5" ht="12.75" customHeight="1">
      <c r="A276" s="115"/>
      <c r="B276" s="115"/>
      <c r="C276" s="115"/>
      <c r="D276" s="115"/>
      <c r="E276" s="115"/>
    </row>
    <row r="277" spans="1:5" ht="12.75" customHeight="1">
      <c r="A277" s="115"/>
      <c r="B277" s="115"/>
      <c r="C277" s="115"/>
      <c r="D277" s="115"/>
      <c r="E277" s="115"/>
    </row>
    <row r="278" spans="1:5" ht="12.75" customHeight="1">
      <c r="A278" s="115"/>
      <c r="B278" s="115"/>
      <c r="C278" s="115"/>
      <c r="D278" s="115"/>
      <c r="E278" s="115"/>
    </row>
    <row r="279" spans="1:5" ht="12.75" customHeight="1">
      <c r="A279" s="115"/>
      <c r="B279" s="115"/>
      <c r="C279" s="115"/>
      <c r="D279" s="115"/>
      <c r="E279" s="115"/>
    </row>
    <row r="280" spans="1:5" ht="12.75" customHeight="1">
      <c r="A280" s="115"/>
      <c r="B280" s="115"/>
      <c r="C280" s="115"/>
      <c r="D280" s="115"/>
      <c r="E280" s="115"/>
    </row>
    <row r="281" spans="1:5" ht="12.75" customHeight="1">
      <c r="A281" s="115"/>
      <c r="B281" s="115"/>
      <c r="C281" s="115"/>
      <c r="D281" s="115"/>
      <c r="E281" s="115"/>
    </row>
    <row r="282" spans="1:5" ht="12.75" customHeight="1">
      <c r="A282" s="115"/>
      <c r="B282" s="115"/>
      <c r="C282" s="115"/>
      <c r="D282" s="115"/>
      <c r="E282" s="115"/>
    </row>
    <row r="283" spans="1:5" ht="12.75" customHeight="1">
      <c r="A283" s="115"/>
      <c r="B283" s="115"/>
      <c r="C283" s="115"/>
      <c r="D283" s="115"/>
      <c r="E283" s="115"/>
    </row>
    <row r="284" spans="1:5" ht="12.75" customHeight="1">
      <c r="A284" s="115"/>
      <c r="B284" s="115"/>
      <c r="C284" s="115"/>
      <c r="D284" s="115"/>
      <c r="E284" s="115"/>
    </row>
    <row r="285" spans="1:5" ht="12.75" customHeight="1">
      <c r="A285" s="115"/>
      <c r="B285" s="115"/>
      <c r="C285" s="115"/>
      <c r="D285" s="115"/>
      <c r="E285" s="115"/>
    </row>
    <row r="286" spans="1:5" ht="12.75" customHeight="1">
      <c r="A286" s="115"/>
      <c r="B286" s="115"/>
      <c r="C286" s="115"/>
      <c r="D286" s="115"/>
      <c r="E286" s="115"/>
    </row>
    <row r="287" spans="1:5" ht="12.75" customHeight="1">
      <c r="A287" s="115"/>
      <c r="B287" s="115"/>
      <c r="C287" s="115"/>
      <c r="D287" s="115"/>
      <c r="E287" s="115"/>
    </row>
    <row r="288" spans="1:5" ht="12.75" customHeight="1">
      <c r="A288" s="115"/>
      <c r="B288" s="115"/>
      <c r="C288" s="115"/>
      <c r="D288" s="115"/>
      <c r="E288" s="115"/>
    </row>
    <row r="289" spans="1:5" ht="12.75" customHeight="1">
      <c r="A289" s="115"/>
      <c r="B289" s="115"/>
      <c r="C289" s="115"/>
      <c r="D289" s="115"/>
      <c r="E289" s="115"/>
    </row>
    <row r="290" spans="1:5" ht="12.75" customHeight="1">
      <c r="A290" s="115"/>
      <c r="B290" s="115"/>
      <c r="C290" s="115"/>
      <c r="D290" s="115"/>
      <c r="E290" s="115"/>
    </row>
    <row r="291" spans="1:5" ht="12.75" customHeight="1">
      <c r="A291" s="115"/>
      <c r="B291" s="115"/>
      <c r="C291" s="115"/>
      <c r="D291" s="115"/>
      <c r="E291" s="115"/>
    </row>
    <row r="292" spans="1:5" ht="12.75" customHeight="1">
      <c r="A292" s="115"/>
      <c r="B292" s="115"/>
      <c r="C292" s="115"/>
      <c r="D292" s="115"/>
      <c r="E292" s="115"/>
    </row>
    <row r="293" spans="1:5" ht="12.75" customHeight="1">
      <c r="A293" s="115"/>
      <c r="B293" s="115"/>
      <c r="C293" s="115"/>
      <c r="D293" s="115"/>
      <c r="E293" s="115"/>
    </row>
    <row r="294" spans="1:5" ht="12.75" customHeight="1">
      <c r="A294" s="115"/>
      <c r="B294" s="115"/>
      <c r="C294" s="115"/>
      <c r="D294" s="115"/>
      <c r="E294" s="115"/>
    </row>
    <row r="295" spans="1:5" ht="12.75" customHeight="1">
      <c r="A295" s="115"/>
      <c r="B295" s="115"/>
      <c r="C295" s="115"/>
      <c r="D295" s="115"/>
      <c r="E295" s="115"/>
    </row>
    <row r="296" spans="1:5" ht="12.75">
      <c r="A296" s="115"/>
      <c r="B296" s="115"/>
      <c r="C296" s="115"/>
      <c r="D296" s="115"/>
      <c r="E296" s="115"/>
    </row>
    <row r="297" spans="1:5" ht="12.75">
      <c r="A297" s="115"/>
      <c r="B297" s="115"/>
      <c r="C297" s="115"/>
      <c r="D297" s="115"/>
      <c r="E297" s="115"/>
    </row>
    <row r="298" spans="1:5" ht="12.75">
      <c r="A298" s="115"/>
      <c r="B298" s="115"/>
      <c r="C298" s="115"/>
      <c r="D298" s="115"/>
      <c r="E298" s="115"/>
    </row>
    <row r="299" spans="1:5" ht="12.75">
      <c r="A299" s="115"/>
      <c r="B299" s="115"/>
      <c r="C299" s="115"/>
      <c r="D299" s="115"/>
      <c r="E299" s="115"/>
    </row>
    <row r="300" spans="1:5" ht="12.75">
      <c r="A300" s="115"/>
      <c r="B300" s="115"/>
      <c r="C300" s="115"/>
      <c r="D300" s="115"/>
      <c r="E300" s="115"/>
    </row>
    <row r="301" spans="1:5" ht="12.75">
      <c r="A301" s="115"/>
      <c r="B301" s="115"/>
      <c r="C301" s="115"/>
      <c r="D301" s="115"/>
      <c r="E301" s="115"/>
    </row>
    <row r="302" spans="1:5" ht="12.75">
      <c r="A302" s="115"/>
      <c r="B302" s="115"/>
      <c r="C302" s="115"/>
      <c r="D302" s="115"/>
      <c r="E302" s="115"/>
    </row>
    <row r="303" spans="1:5" ht="12.75">
      <c r="A303" s="115"/>
      <c r="B303" s="115"/>
      <c r="C303" s="115"/>
      <c r="D303" s="115"/>
      <c r="E303" s="115"/>
    </row>
    <row r="304" spans="1:5" ht="12.75">
      <c r="A304" s="115"/>
      <c r="B304" s="115"/>
      <c r="C304" s="115"/>
      <c r="D304" s="115"/>
      <c r="E304" s="115"/>
    </row>
    <row r="305" spans="1:5" ht="12.75">
      <c r="A305" s="115"/>
      <c r="B305" s="115"/>
      <c r="C305" s="115"/>
      <c r="D305" s="115"/>
      <c r="E305" s="115"/>
    </row>
    <row r="306" spans="1:5" ht="12.75">
      <c r="A306" s="115"/>
      <c r="B306" s="115"/>
      <c r="C306" s="115"/>
      <c r="D306" s="115"/>
      <c r="E306" s="115"/>
    </row>
    <row r="307" spans="1:5" ht="12.75">
      <c r="A307" s="115"/>
      <c r="B307" s="115"/>
      <c r="C307" s="115"/>
      <c r="D307" s="115"/>
      <c r="E307" s="115"/>
    </row>
    <row r="308" spans="1:5" ht="12.75">
      <c r="A308" s="115"/>
      <c r="B308" s="115"/>
      <c r="C308" s="115"/>
      <c r="D308" s="115"/>
      <c r="E308" s="115"/>
    </row>
    <row r="309" spans="1:5" ht="12.75">
      <c r="A309" s="115"/>
      <c r="B309" s="115"/>
      <c r="C309" s="115"/>
      <c r="D309" s="115"/>
      <c r="E309" s="115"/>
    </row>
    <row r="310" spans="1:5" ht="12.75">
      <c r="A310" s="115"/>
      <c r="B310" s="115"/>
      <c r="C310" s="115"/>
      <c r="D310" s="115"/>
      <c r="E310" s="115"/>
    </row>
    <row r="311" spans="1:5" ht="12.75">
      <c r="A311" s="115"/>
      <c r="B311" s="115"/>
      <c r="C311" s="115"/>
      <c r="D311" s="115"/>
      <c r="E311" s="115"/>
    </row>
    <row r="312" spans="1:5" ht="12.75">
      <c r="A312" s="115"/>
      <c r="B312" s="115"/>
      <c r="C312" s="115"/>
      <c r="D312" s="115"/>
      <c r="E312" s="115"/>
    </row>
    <row r="313" spans="1:5" ht="12.75">
      <c r="A313" s="115"/>
      <c r="B313" s="115"/>
      <c r="C313" s="115"/>
      <c r="D313" s="115"/>
      <c r="E313" s="115"/>
    </row>
    <row r="314" spans="1:5" ht="12.75">
      <c r="A314" s="115"/>
      <c r="B314" s="115"/>
      <c r="C314" s="115"/>
      <c r="D314" s="115"/>
      <c r="E314" s="115"/>
    </row>
    <row r="315" spans="1:5" ht="12.75">
      <c r="A315" s="115"/>
      <c r="B315" s="115"/>
      <c r="C315" s="115"/>
      <c r="D315" s="115"/>
      <c r="E315" s="115"/>
    </row>
    <row r="316" spans="1:5" ht="12.75">
      <c r="A316" s="115"/>
      <c r="B316" s="115"/>
      <c r="C316" s="115"/>
      <c r="D316" s="115"/>
      <c r="E316" s="115"/>
    </row>
    <row r="317" spans="1:5" ht="12.75">
      <c r="A317" s="115"/>
      <c r="B317" s="115"/>
      <c r="C317" s="115"/>
      <c r="D317" s="115"/>
      <c r="E317" s="115"/>
    </row>
    <row r="318" spans="1:5" ht="12.75">
      <c r="A318" s="115"/>
      <c r="B318" s="115"/>
      <c r="C318" s="115"/>
      <c r="D318" s="115"/>
      <c r="E318" s="115"/>
    </row>
    <row r="319" spans="1:5" ht="12.75">
      <c r="A319" s="115"/>
      <c r="B319" s="115"/>
      <c r="C319" s="115"/>
      <c r="D319" s="115"/>
      <c r="E319" s="115"/>
    </row>
    <row r="320" spans="1:5" ht="12.75">
      <c r="A320" s="115"/>
      <c r="B320" s="115"/>
      <c r="C320" s="115"/>
      <c r="D320" s="115"/>
      <c r="E320" s="115"/>
    </row>
    <row r="321" spans="1:5" ht="12.75">
      <c r="A321" s="115"/>
      <c r="B321" s="115"/>
      <c r="C321" s="115"/>
      <c r="D321" s="115"/>
      <c r="E321" s="115"/>
    </row>
    <row r="322" spans="1:5" ht="12.75">
      <c r="A322" s="115"/>
      <c r="B322" s="115"/>
      <c r="C322" s="115"/>
      <c r="D322" s="115"/>
      <c r="E322" s="115"/>
    </row>
    <row r="323" spans="1:5" ht="12.75">
      <c r="A323" s="115"/>
      <c r="B323" s="115"/>
      <c r="C323" s="115"/>
      <c r="D323" s="115"/>
      <c r="E323" s="115"/>
    </row>
    <row r="324" spans="1:5" ht="12.75">
      <c r="A324" s="115"/>
      <c r="B324" s="115"/>
      <c r="C324" s="115"/>
      <c r="D324" s="115"/>
      <c r="E324" s="115"/>
    </row>
    <row r="325" spans="1:5" ht="12.75">
      <c r="A325" s="115"/>
      <c r="B325" s="115"/>
      <c r="C325" s="115"/>
      <c r="D325" s="115"/>
      <c r="E325" s="115"/>
    </row>
    <row r="326" spans="1:5" ht="12.75">
      <c r="A326" s="115"/>
      <c r="B326" s="115"/>
      <c r="C326" s="115"/>
      <c r="D326" s="115"/>
      <c r="E326" s="115"/>
    </row>
    <row r="327" spans="1:5" ht="12.75">
      <c r="A327" s="115"/>
      <c r="B327" s="115"/>
      <c r="C327" s="115"/>
      <c r="D327" s="115"/>
      <c r="E327" s="115"/>
    </row>
    <row r="328" spans="1:5" ht="12.75">
      <c r="A328" s="115"/>
      <c r="B328" s="115"/>
      <c r="C328" s="115"/>
      <c r="D328" s="115"/>
      <c r="E328" s="115"/>
    </row>
    <row r="329" spans="1:5" ht="12.75">
      <c r="A329" s="115"/>
      <c r="B329" s="115"/>
      <c r="C329" s="115"/>
      <c r="D329" s="115"/>
      <c r="E329" s="115"/>
    </row>
    <row r="330" spans="1:5" ht="12.75">
      <c r="A330" s="115"/>
      <c r="B330" s="115"/>
      <c r="C330" s="115"/>
      <c r="D330" s="115"/>
      <c r="E330" s="115"/>
    </row>
    <row r="331" spans="1:5" ht="12.75">
      <c r="A331" s="115"/>
      <c r="B331" s="115"/>
      <c r="C331" s="115"/>
      <c r="D331" s="115"/>
      <c r="E331" s="115"/>
    </row>
    <row r="332" spans="1:5" ht="12.75">
      <c r="A332" s="115"/>
      <c r="B332" s="115"/>
      <c r="C332" s="115"/>
      <c r="D332" s="115"/>
      <c r="E332" s="115"/>
    </row>
    <row r="333" spans="1:5" ht="12.75">
      <c r="A333" s="115"/>
      <c r="B333" s="115"/>
      <c r="C333" s="115"/>
      <c r="D333" s="115"/>
      <c r="E333" s="115"/>
    </row>
    <row r="334" spans="1:5" ht="12.75">
      <c r="A334" s="115"/>
      <c r="B334" s="115"/>
      <c r="C334" s="115"/>
      <c r="D334" s="115"/>
      <c r="E334" s="115"/>
    </row>
    <row r="335" spans="1:5" ht="12.75">
      <c r="A335" s="115"/>
      <c r="B335" s="115"/>
      <c r="C335" s="115"/>
      <c r="D335" s="115"/>
      <c r="E335" s="115"/>
    </row>
    <row r="336" spans="1:5" ht="12.75">
      <c r="A336" s="115"/>
      <c r="B336" s="115"/>
      <c r="C336" s="115"/>
      <c r="D336" s="115"/>
      <c r="E336" s="115"/>
    </row>
    <row r="337" spans="1:5" ht="12.75">
      <c r="A337" s="115"/>
      <c r="B337" s="115"/>
      <c r="C337" s="115"/>
      <c r="D337" s="115"/>
      <c r="E337" s="115"/>
    </row>
    <row r="338" spans="1:5" ht="12.75">
      <c r="A338" s="115"/>
      <c r="B338" s="115"/>
      <c r="C338" s="115"/>
      <c r="D338" s="115"/>
      <c r="E338" s="115"/>
    </row>
    <row r="339" spans="1:5" ht="12.75">
      <c r="A339" s="115"/>
      <c r="B339" s="115"/>
      <c r="C339" s="115"/>
      <c r="D339" s="115"/>
      <c r="E339" s="115"/>
    </row>
    <row r="340" spans="1:5" ht="12.75">
      <c r="A340" s="115"/>
      <c r="B340" s="115"/>
      <c r="C340" s="115"/>
      <c r="D340" s="115"/>
      <c r="E340" s="115"/>
    </row>
    <row r="341" spans="1:5" ht="12.75">
      <c r="A341" s="115"/>
      <c r="B341" s="115"/>
      <c r="C341" s="115"/>
      <c r="D341" s="115"/>
      <c r="E341" s="115"/>
    </row>
    <row r="342" spans="1:5" ht="12.75">
      <c r="A342" s="115"/>
      <c r="B342" s="115"/>
      <c r="C342" s="115"/>
      <c r="D342" s="115"/>
      <c r="E342" s="115"/>
    </row>
    <row r="343" spans="1:5" ht="12.75">
      <c r="A343" s="115"/>
      <c r="B343" s="115"/>
      <c r="C343" s="115"/>
      <c r="D343" s="115"/>
      <c r="E343" s="115"/>
    </row>
    <row r="344" spans="1:5" ht="12.75">
      <c r="A344" s="115"/>
      <c r="B344" s="115"/>
      <c r="C344" s="115"/>
      <c r="D344" s="115"/>
      <c r="E344" s="115"/>
    </row>
    <row r="345" spans="1:5" ht="12.75">
      <c r="A345" s="115"/>
      <c r="B345" s="115"/>
      <c r="C345" s="115"/>
      <c r="D345" s="115"/>
      <c r="E345" s="115"/>
    </row>
    <row r="346" spans="1:5" ht="12.75">
      <c r="A346" s="115"/>
      <c r="B346" s="115"/>
      <c r="C346" s="115"/>
      <c r="D346" s="115"/>
      <c r="E346" s="115"/>
    </row>
    <row r="347" spans="1:5" ht="12.75">
      <c r="A347" s="115"/>
      <c r="B347" s="115"/>
      <c r="C347" s="115"/>
      <c r="D347" s="115"/>
      <c r="E347" s="115"/>
    </row>
    <row r="348" spans="1:5" ht="12.75">
      <c r="A348" s="115"/>
      <c r="B348" s="115"/>
      <c r="C348" s="115"/>
      <c r="D348" s="115"/>
      <c r="E348" s="115"/>
    </row>
    <row r="349" spans="1:5" ht="12.75">
      <c r="A349" s="115"/>
      <c r="B349" s="115"/>
      <c r="C349" s="115"/>
      <c r="D349" s="115"/>
      <c r="E349" s="115"/>
    </row>
    <row r="350" spans="1:5" ht="12.75">
      <c r="A350" s="115"/>
      <c r="B350" s="115"/>
      <c r="C350" s="115"/>
      <c r="D350" s="115"/>
      <c r="E350" s="115"/>
    </row>
    <row r="351" spans="1:5" ht="12.75">
      <c r="A351" s="115"/>
      <c r="B351" s="115"/>
      <c r="C351" s="115"/>
      <c r="D351" s="115"/>
      <c r="E351" s="115"/>
    </row>
    <row r="352" spans="1:5" ht="12.75">
      <c r="A352" s="115"/>
      <c r="B352" s="115"/>
      <c r="C352" s="115"/>
      <c r="D352" s="115"/>
      <c r="E352" s="115"/>
    </row>
    <row r="353" spans="1:5" ht="12.75">
      <c r="A353" s="115"/>
      <c r="B353" s="115"/>
      <c r="C353" s="115"/>
      <c r="D353" s="115"/>
      <c r="E353" s="115"/>
    </row>
    <row r="354" spans="1:5" ht="12.75">
      <c r="A354" s="115"/>
      <c r="B354" s="115"/>
      <c r="C354" s="115"/>
      <c r="D354" s="115"/>
      <c r="E354" s="115"/>
    </row>
    <row r="355" spans="1:5" ht="12.75">
      <c r="A355" s="115"/>
      <c r="B355" s="115"/>
      <c r="C355" s="115"/>
      <c r="D355" s="115"/>
      <c r="E355" s="115"/>
    </row>
    <row r="356" spans="1:5" ht="12.75">
      <c r="A356" s="115"/>
      <c r="B356" s="115"/>
      <c r="C356" s="115"/>
      <c r="D356" s="115"/>
      <c r="E356" s="115"/>
    </row>
    <row r="357" spans="1:5" ht="12.75">
      <c r="A357" s="115"/>
      <c r="B357" s="115"/>
      <c r="C357" s="115"/>
      <c r="D357" s="115"/>
      <c r="E357" s="115"/>
    </row>
    <row r="358" spans="1:5" ht="12.75">
      <c r="A358" s="115"/>
      <c r="B358" s="115"/>
      <c r="C358" s="115"/>
      <c r="D358" s="115"/>
      <c r="E358" s="115"/>
    </row>
    <row r="359" spans="1:5" ht="12.75">
      <c r="A359" s="115"/>
      <c r="B359" s="115"/>
      <c r="C359" s="115"/>
      <c r="D359" s="115"/>
      <c r="E359" s="115"/>
    </row>
    <row r="360" spans="1:5" ht="12.75">
      <c r="A360" s="115"/>
      <c r="B360" s="115"/>
      <c r="C360" s="115"/>
      <c r="D360" s="115"/>
      <c r="E360" s="115"/>
    </row>
    <row r="361" spans="1:5" ht="12.75">
      <c r="A361" s="115"/>
      <c r="B361" s="115"/>
      <c r="C361" s="115"/>
      <c r="D361" s="115"/>
      <c r="E361" s="115"/>
    </row>
    <row r="362" spans="1:5" ht="12.75">
      <c r="A362" s="115"/>
      <c r="B362" s="115"/>
      <c r="C362" s="115"/>
      <c r="D362" s="115"/>
      <c r="E362" s="115"/>
    </row>
    <row r="363" spans="1:5" ht="12.75">
      <c r="A363" s="115"/>
      <c r="B363" s="115"/>
      <c r="C363" s="115"/>
      <c r="D363" s="115"/>
      <c r="E363" s="115"/>
    </row>
    <row r="364" spans="1:5" ht="12.75">
      <c r="A364" s="115"/>
      <c r="B364" s="115"/>
      <c r="C364" s="115"/>
      <c r="D364" s="115"/>
      <c r="E364" s="115"/>
    </row>
    <row r="365" spans="1:5" ht="12.75">
      <c r="A365" s="115"/>
      <c r="B365" s="115"/>
      <c r="C365" s="115"/>
      <c r="D365" s="115"/>
      <c r="E365" s="115"/>
    </row>
    <row r="366" spans="1:5" ht="12.75">
      <c r="A366" s="115"/>
      <c r="B366" s="115"/>
      <c r="C366" s="115"/>
      <c r="D366" s="115"/>
      <c r="E366" s="115"/>
    </row>
    <row r="367" spans="1:5" ht="12.75">
      <c r="A367" s="115"/>
      <c r="B367" s="115"/>
      <c r="C367" s="115"/>
      <c r="D367" s="115"/>
      <c r="E367" s="115"/>
    </row>
    <row r="368" spans="1:5" ht="12.75">
      <c r="A368" s="115"/>
      <c r="B368" s="115"/>
      <c r="C368" s="115"/>
      <c r="D368" s="115"/>
      <c r="E368" s="115"/>
    </row>
    <row r="369" spans="1:5" ht="12.75">
      <c r="A369" s="115"/>
      <c r="B369" s="115"/>
      <c r="C369" s="115"/>
      <c r="D369" s="115"/>
      <c r="E369" s="115"/>
    </row>
    <row r="370" spans="1:5" ht="12.75">
      <c r="A370" s="115"/>
      <c r="B370" s="115"/>
      <c r="C370" s="115"/>
      <c r="D370" s="115"/>
      <c r="E370" s="115"/>
    </row>
    <row r="371" spans="1:5" ht="12.75">
      <c r="A371" s="115"/>
      <c r="B371" s="115"/>
      <c r="C371" s="115"/>
      <c r="D371" s="115"/>
      <c r="E371" s="115"/>
    </row>
    <row r="372" spans="1:5" ht="12.75">
      <c r="A372" s="115"/>
      <c r="B372" s="115"/>
      <c r="C372" s="115"/>
      <c r="D372" s="115"/>
      <c r="E372" s="115"/>
    </row>
    <row r="373" spans="1:5" ht="12.75">
      <c r="A373" s="115"/>
      <c r="B373" s="115"/>
      <c r="C373" s="115"/>
      <c r="D373" s="115"/>
      <c r="E373" s="115"/>
    </row>
    <row r="374" spans="1:5" ht="12.75">
      <c r="A374" s="115"/>
      <c r="B374" s="115"/>
      <c r="C374" s="115"/>
      <c r="D374" s="115"/>
      <c r="E374" s="115"/>
    </row>
    <row r="375" spans="1:5" ht="12.75">
      <c r="A375" s="115"/>
      <c r="B375" s="115"/>
      <c r="C375" s="115"/>
      <c r="D375" s="115"/>
      <c r="E375" s="115"/>
    </row>
    <row r="376" spans="1:5" ht="12.75">
      <c r="A376" s="115"/>
      <c r="B376" s="115"/>
      <c r="C376" s="115"/>
      <c r="D376" s="115"/>
      <c r="E376" s="115"/>
    </row>
    <row r="377" spans="1:5" ht="12.75">
      <c r="A377" s="115"/>
      <c r="B377" s="115"/>
      <c r="C377" s="115"/>
      <c r="D377" s="115"/>
      <c r="E377" s="115"/>
    </row>
    <row r="378" spans="1:5" ht="12.75">
      <c r="A378" s="115"/>
      <c r="B378" s="115"/>
      <c r="C378" s="115"/>
      <c r="D378" s="115"/>
      <c r="E378" s="115"/>
    </row>
    <row r="379" spans="1:5" ht="12.75">
      <c r="A379" s="115"/>
      <c r="B379" s="115"/>
      <c r="C379" s="115"/>
      <c r="D379" s="115"/>
      <c r="E379" s="115"/>
    </row>
    <row r="380" spans="1:5" ht="12.75">
      <c r="A380" s="115"/>
      <c r="B380" s="115"/>
      <c r="C380" s="115"/>
      <c r="D380" s="115"/>
      <c r="E380" s="115"/>
    </row>
    <row r="381" spans="1:5" ht="12.75">
      <c r="A381" s="115"/>
      <c r="B381" s="115"/>
      <c r="C381" s="115"/>
      <c r="D381" s="115"/>
      <c r="E381" s="115"/>
    </row>
    <row r="382" spans="1:5" ht="12.75">
      <c r="A382" s="115"/>
      <c r="B382" s="115"/>
      <c r="C382" s="115"/>
      <c r="D382" s="115"/>
      <c r="E382" s="115"/>
    </row>
    <row r="383" spans="1:5" ht="12.75">
      <c r="A383" s="115"/>
      <c r="B383" s="115"/>
      <c r="C383" s="115"/>
      <c r="D383" s="115"/>
      <c r="E383" s="115"/>
    </row>
    <row r="384" spans="1:5" ht="12.75">
      <c r="A384" s="115"/>
      <c r="B384" s="115"/>
      <c r="C384" s="115"/>
      <c r="D384" s="115"/>
      <c r="E384" s="115"/>
    </row>
    <row r="385" spans="1:5" ht="12.75">
      <c r="A385" s="115"/>
      <c r="B385" s="115"/>
      <c r="C385" s="115"/>
      <c r="D385" s="115"/>
      <c r="E385" s="115"/>
    </row>
    <row r="386" spans="1:5" ht="12.75">
      <c r="A386" s="115"/>
      <c r="B386" s="115"/>
      <c r="C386" s="115"/>
      <c r="D386" s="115"/>
      <c r="E386" s="115"/>
    </row>
    <row r="387" spans="1:5" ht="12.75">
      <c r="A387" s="115"/>
      <c r="B387" s="115"/>
      <c r="C387" s="115"/>
      <c r="D387" s="115"/>
      <c r="E387" s="115"/>
    </row>
    <row r="388" spans="1:5" ht="12.75">
      <c r="A388" s="115"/>
      <c r="B388" s="115"/>
      <c r="C388" s="115"/>
      <c r="D388" s="115"/>
      <c r="E388" s="115"/>
    </row>
    <row r="389" spans="1:5" ht="12.75">
      <c r="A389" s="115"/>
      <c r="B389" s="115"/>
      <c r="C389" s="115"/>
      <c r="D389" s="115"/>
      <c r="E389" s="115"/>
    </row>
    <row r="390" spans="1:5" ht="12.75">
      <c r="A390" s="115"/>
      <c r="B390" s="115"/>
      <c r="C390" s="115"/>
      <c r="D390" s="115"/>
      <c r="E390" s="115"/>
    </row>
    <row r="391" spans="1:5" ht="12.75">
      <c r="A391" s="115"/>
      <c r="B391" s="115"/>
      <c r="C391" s="115"/>
      <c r="D391" s="115"/>
      <c r="E391" s="115"/>
    </row>
    <row r="392" spans="1:5" ht="12.75">
      <c r="A392" s="115"/>
      <c r="B392" s="115"/>
      <c r="C392" s="115"/>
      <c r="D392" s="115"/>
      <c r="E392" s="115"/>
    </row>
    <row r="393" spans="1:5" ht="12.75">
      <c r="A393" s="115"/>
      <c r="B393" s="115"/>
      <c r="C393" s="115"/>
      <c r="D393" s="115"/>
      <c r="E393" s="115"/>
    </row>
    <row r="394" spans="1:5" ht="12.75">
      <c r="A394" s="115"/>
      <c r="B394" s="115"/>
      <c r="C394" s="115"/>
      <c r="D394" s="115"/>
      <c r="E394" s="115"/>
    </row>
    <row r="395" spans="1:5" ht="12.75">
      <c r="A395" s="115"/>
      <c r="B395" s="115"/>
      <c r="C395" s="115"/>
      <c r="D395" s="115"/>
      <c r="E395" s="115"/>
    </row>
    <row r="396" spans="1:5" ht="12.75">
      <c r="A396" s="115"/>
      <c r="B396" s="115"/>
      <c r="C396" s="115"/>
      <c r="D396" s="115"/>
      <c r="E396" s="115"/>
    </row>
    <row r="397" spans="1:5" ht="12.75">
      <c r="A397" s="115"/>
      <c r="B397" s="115"/>
      <c r="C397" s="115"/>
      <c r="D397" s="115"/>
      <c r="E397" s="115"/>
    </row>
    <row r="398" spans="1:5" ht="12.75">
      <c r="A398" s="115"/>
      <c r="B398" s="115"/>
      <c r="C398" s="115"/>
      <c r="D398" s="115"/>
      <c r="E398" s="115"/>
    </row>
    <row r="399" spans="1:5" ht="12.75">
      <c r="A399" s="115"/>
      <c r="B399" s="115"/>
      <c r="C399" s="115"/>
      <c r="D399" s="115"/>
      <c r="E399" s="115"/>
    </row>
    <row r="400" spans="1:5" ht="12.75">
      <c r="A400" s="115"/>
      <c r="B400" s="115"/>
      <c r="C400" s="115"/>
      <c r="D400" s="115"/>
      <c r="E400" s="115"/>
    </row>
    <row r="401" spans="1:5" ht="12.75">
      <c r="A401" s="115"/>
      <c r="B401" s="115"/>
      <c r="C401" s="115"/>
      <c r="D401" s="115"/>
      <c r="E401" s="115"/>
    </row>
    <row r="402" spans="1:5" ht="12.75">
      <c r="A402" s="115"/>
      <c r="B402" s="115"/>
      <c r="C402" s="115"/>
      <c r="D402" s="115"/>
      <c r="E402" s="115"/>
    </row>
    <row r="403" spans="1:5" ht="12.75">
      <c r="A403" s="115"/>
      <c r="B403" s="115"/>
      <c r="C403" s="115"/>
      <c r="D403" s="115"/>
      <c r="E403" s="115"/>
    </row>
    <row r="404" spans="1:5" ht="12.75">
      <c r="A404" s="115"/>
      <c r="B404" s="115"/>
      <c r="C404" s="115"/>
      <c r="D404" s="115"/>
      <c r="E404" s="115"/>
    </row>
    <row r="405" spans="1:5" ht="12.75">
      <c r="A405" s="115"/>
      <c r="B405" s="115"/>
      <c r="C405" s="115"/>
      <c r="D405" s="115"/>
      <c r="E405" s="115"/>
    </row>
    <row r="406" spans="1:5" ht="12.75">
      <c r="A406" s="115"/>
      <c r="B406" s="115"/>
      <c r="C406" s="115"/>
      <c r="D406" s="115"/>
      <c r="E406" s="115"/>
    </row>
    <row r="407" spans="1:5" ht="12.75">
      <c r="A407" s="115"/>
      <c r="B407" s="115"/>
      <c r="C407" s="115"/>
      <c r="D407" s="115"/>
      <c r="E407" s="115"/>
    </row>
    <row r="408" spans="1:5" ht="12.75">
      <c r="A408" s="115"/>
      <c r="B408" s="115"/>
      <c r="C408" s="115"/>
      <c r="D408" s="115"/>
      <c r="E408" s="115"/>
    </row>
    <row r="409" spans="1:5" ht="12.75">
      <c r="A409" s="115"/>
      <c r="B409" s="115"/>
      <c r="C409" s="115"/>
      <c r="D409" s="115"/>
      <c r="E409" s="115"/>
    </row>
    <row r="410" spans="1:5" ht="12.75">
      <c r="A410" s="115"/>
      <c r="B410" s="115"/>
      <c r="C410" s="115"/>
      <c r="D410" s="115"/>
      <c r="E410" s="115"/>
    </row>
    <row r="411" spans="1:5" ht="12.75">
      <c r="A411" s="115"/>
      <c r="B411" s="115"/>
      <c r="C411" s="115"/>
      <c r="D411" s="115"/>
      <c r="E411" s="115"/>
    </row>
    <row r="412" spans="1:5" ht="12.75">
      <c r="A412" s="115"/>
      <c r="B412" s="115"/>
      <c r="C412" s="115"/>
      <c r="D412" s="115"/>
      <c r="E412" s="115"/>
    </row>
    <row r="413" spans="1:5" ht="12.75">
      <c r="A413" s="115"/>
      <c r="B413" s="115"/>
      <c r="C413" s="115"/>
      <c r="D413" s="115"/>
      <c r="E413" s="115"/>
    </row>
    <row r="414" spans="1:5" ht="12.75">
      <c r="A414" s="115"/>
      <c r="B414" s="115"/>
      <c r="C414" s="115"/>
      <c r="D414" s="115"/>
      <c r="E414" s="115"/>
    </row>
    <row r="415" spans="1:5" ht="12.75">
      <c r="A415" s="115"/>
      <c r="B415" s="115"/>
      <c r="C415" s="115"/>
      <c r="D415" s="115"/>
      <c r="E415" s="115"/>
    </row>
    <row r="416" spans="1:5" ht="12.75">
      <c r="A416" s="115"/>
      <c r="B416" s="115"/>
      <c r="C416" s="115"/>
      <c r="D416" s="115"/>
      <c r="E416" s="115"/>
    </row>
    <row r="417" spans="1:5" ht="12.75">
      <c r="A417" s="115"/>
      <c r="B417" s="115"/>
      <c r="C417" s="115"/>
      <c r="D417" s="115"/>
      <c r="E417" s="115"/>
    </row>
    <row r="418" spans="1:5" ht="12.75">
      <c r="A418" s="115"/>
      <c r="B418" s="115"/>
      <c r="C418" s="115"/>
      <c r="D418" s="115"/>
      <c r="E418" s="115"/>
    </row>
    <row r="419" spans="1:5" ht="12.75">
      <c r="A419" s="115"/>
      <c r="B419" s="115"/>
      <c r="C419" s="115"/>
      <c r="D419" s="115"/>
      <c r="E419" s="115"/>
    </row>
    <row r="420" spans="1:5" ht="12.75">
      <c r="A420" s="115"/>
      <c r="B420" s="115"/>
      <c r="C420" s="115"/>
      <c r="D420" s="115"/>
      <c r="E420" s="115"/>
    </row>
    <row r="421" spans="1:5" ht="12.75">
      <c r="A421" s="115"/>
      <c r="B421" s="115"/>
      <c r="C421" s="115"/>
      <c r="D421" s="115"/>
      <c r="E421" s="115"/>
    </row>
    <row r="422" spans="1:5" ht="12.75">
      <c r="A422" s="115"/>
      <c r="B422" s="115"/>
      <c r="C422" s="115"/>
      <c r="D422" s="115"/>
      <c r="E422" s="115"/>
    </row>
    <row r="423" spans="1:5" ht="12.75">
      <c r="A423" s="115"/>
      <c r="B423" s="115"/>
      <c r="C423" s="115"/>
      <c r="D423" s="115"/>
      <c r="E423" s="115"/>
    </row>
    <row r="424" spans="1:5" ht="12.75">
      <c r="A424" s="115"/>
      <c r="B424" s="115"/>
      <c r="C424" s="115"/>
      <c r="D424" s="115"/>
      <c r="E424" s="115"/>
    </row>
    <row r="425" spans="1:5" ht="12.75">
      <c r="A425" s="115"/>
      <c r="B425" s="115"/>
      <c r="C425" s="115"/>
      <c r="D425" s="115"/>
      <c r="E425" s="115"/>
    </row>
    <row r="426" spans="1:5" ht="12.75">
      <c r="A426" s="115"/>
      <c r="B426" s="115"/>
      <c r="C426" s="115"/>
      <c r="D426" s="115"/>
      <c r="E426" s="115"/>
    </row>
    <row r="427" spans="1:5" ht="12.75">
      <c r="A427" s="115"/>
      <c r="B427" s="115"/>
      <c r="C427" s="115"/>
      <c r="D427" s="115"/>
      <c r="E427" s="115"/>
    </row>
    <row r="428" spans="1:5" ht="12.75">
      <c r="A428" s="115"/>
      <c r="B428" s="115"/>
      <c r="C428" s="115"/>
      <c r="D428" s="115"/>
      <c r="E428" s="115"/>
    </row>
    <row r="429" spans="1:5" ht="12.75">
      <c r="A429" s="115"/>
      <c r="B429" s="115"/>
      <c r="C429" s="115"/>
      <c r="D429" s="115"/>
      <c r="E429" s="115"/>
    </row>
    <row r="430" spans="1:5" ht="12.75">
      <c r="A430" s="115"/>
      <c r="B430" s="115"/>
      <c r="C430" s="115"/>
      <c r="D430" s="115"/>
      <c r="E430" s="115"/>
    </row>
    <row r="431" spans="1:5" ht="12.75">
      <c r="A431" s="115"/>
      <c r="B431" s="115"/>
      <c r="C431" s="115"/>
      <c r="D431" s="115"/>
      <c r="E431" s="115"/>
    </row>
    <row r="432" spans="1:5" ht="12.75">
      <c r="A432" s="115"/>
      <c r="B432" s="115"/>
      <c r="C432" s="115"/>
      <c r="D432" s="115"/>
      <c r="E432" s="115"/>
    </row>
    <row r="433" spans="1:5" ht="12.75">
      <c r="A433" s="115"/>
      <c r="B433" s="115"/>
      <c r="C433" s="115"/>
      <c r="D433" s="115"/>
      <c r="E433" s="115"/>
    </row>
    <row r="434" spans="1:5" ht="12.75">
      <c r="A434" s="115"/>
      <c r="B434" s="115"/>
      <c r="C434" s="115"/>
      <c r="D434" s="115"/>
      <c r="E434" s="115"/>
    </row>
    <row r="435" spans="1:5" ht="12.75">
      <c r="A435" s="115"/>
      <c r="B435" s="115"/>
      <c r="C435" s="115"/>
      <c r="D435" s="115"/>
      <c r="E435" s="115"/>
    </row>
    <row r="436" spans="1:5" ht="12.75">
      <c r="A436" s="115"/>
      <c r="B436" s="115"/>
      <c r="C436" s="115"/>
      <c r="D436" s="115"/>
      <c r="E436" s="115"/>
    </row>
    <row r="437" spans="1:5" ht="12.75">
      <c r="A437" s="115"/>
      <c r="B437" s="115"/>
      <c r="C437" s="115"/>
      <c r="D437" s="115"/>
      <c r="E437" s="115"/>
    </row>
    <row r="438" spans="1:5" ht="12.75">
      <c r="A438" s="115"/>
      <c r="B438" s="115"/>
      <c r="C438" s="115"/>
      <c r="D438" s="115"/>
      <c r="E438" s="115"/>
    </row>
    <row r="439" spans="1:5" ht="12.75">
      <c r="A439" s="115"/>
      <c r="B439" s="115"/>
      <c r="C439" s="115"/>
      <c r="D439" s="115"/>
      <c r="E439" s="115"/>
    </row>
    <row r="440" spans="1:5" ht="12.75">
      <c r="A440" s="115"/>
      <c r="B440" s="115"/>
      <c r="C440" s="115"/>
      <c r="D440" s="115"/>
      <c r="E440" s="115"/>
    </row>
    <row r="441" spans="1:5" ht="12.75">
      <c r="A441" s="115"/>
      <c r="B441" s="115"/>
      <c r="C441" s="115"/>
      <c r="D441" s="115"/>
      <c r="E441" s="115"/>
    </row>
    <row r="442" spans="1:5" ht="12.75">
      <c r="A442" s="115"/>
      <c r="B442" s="115"/>
      <c r="C442" s="115"/>
      <c r="D442" s="115"/>
      <c r="E442" s="115"/>
    </row>
    <row r="443" spans="1:5" ht="12.75">
      <c r="A443" s="115"/>
      <c r="B443" s="115"/>
      <c r="C443" s="115"/>
      <c r="D443" s="115"/>
      <c r="E443" s="115"/>
    </row>
    <row r="444" spans="1:5" ht="12.75">
      <c r="A444" s="115"/>
      <c r="B444" s="115"/>
      <c r="C444" s="115"/>
      <c r="D444" s="115"/>
      <c r="E444" s="115"/>
    </row>
    <row r="445" spans="1:5" ht="12.75">
      <c r="A445" s="115"/>
      <c r="B445" s="115"/>
      <c r="C445" s="115"/>
      <c r="D445" s="115"/>
      <c r="E445" s="115"/>
    </row>
    <row r="446" spans="1:5" ht="12.75">
      <c r="A446" s="115"/>
      <c r="B446" s="115"/>
      <c r="C446" s="115"/>
      <c r="D446" s="115"/>
      <c r="E446" s="115"/>
    </row>
    <row r="447" spans="1:5" ht="12.75">
      <c r="A447" s="115"/>
      <c r="B447" s="115"/>
      <c r="C447" s="115"/>
      <c r="D447" s="115"/>
      <c r="E447" s="115"/>
    </row>
    <row r="448" spans="1:5" ht="12.75">
      <c r="A448" s="115"/>
      <c r="B448" s="115"/>
      <c r="C448" s="115"/>
      <c r="D448" s="115"/>
      <c r="E448" s="115"/>
    </row>
    <row r="449" spans="1:5" ht="12.75">
      <c r="A449" s="115"/>
      <c r="B449" s="115"/>
      <c r="C449" s="115"/>
      <c r="D449" s="115"/>
      <c r="E449" s="115"/>
    </row>
    <row r="450" spans="1:5" ht="12.75">
      <c r="A450" s="115"/>
      <c r="B450" s="115"/>
      <c r="C450" s="115"/>
      <c r="D450" s="115"/>
      <c r="E450" s="115"/>
    </row>
    <row r="451" spans="1:5" ht="12.75">
      <c r="A451" s="115"/>
      <c r="B451" s="115"/>
      <c r="C451" s="115"/>
      <c r="D451" s="115"/>
      <c r="E451" s="115"/>
    </row>
    <row r="452" spans="1:5" ht="12.75">
      <c r="A452" s="115"/>
      <c r="B452" s="115"/>
      <c r="C452" s="115"/>
      <c r="D452" s="115"/>
      <c r="E452" s="115"/>
    </row>
    <row r="453" spans="1:5" ht="12.75">
      <c r="A453" s="115"/>
      <c r="B453" s="115"/>
      <c r="C453" s="115"/>
      <c r="D453" s="115"/>
      <c r="E453" s="115"/>
    </row>
    <row r="454" spans="1:5" ht="12.75">
      <c r="A454" s="115"/>
      <c r="B454" s="115"/>
      <c r="C454" s="115"/>
      <c r="D454" s="115"/>
      <c r="E454" s="115"/>
    </row>
    <row r="455" spans="1:5" ht="12.75">
      <c r="A455" s="115"/>
      <c r="B455" s="115"/>
      <c r="C455" s="115"/>
      <c r="D455" s="115"/>
      <c r="E455" s="115"/>
    </row>
    <row r="456" spans="1:5" ht="12.75">
      <c r="A456" s="115"/>
      <c r="B456" s="115"/>
      <c r="C456" s="115"/>
      <c r="D456" s="115"/>
      <c r="E456" s="115"/>
    </row>
    <row r="457" spans="1:5" ht="12.75">
      <c r="A457" s="115"/>
      <c r="B457" s="115"/>
      <c r="C457" s="115"/>
      <c r="D457" s="115"/>
      <c r="E457" s="115"/>
    </row>
    <row r="458" spans="1:5" ht="12.75">
      <c r="A458" s="115"/>
      <c r="B458" s="115"/>
      <c r="C458" s="115"/>
      <c r="D458" s="115"/>
      <c r="E458" s="115"/>
    </row>
    <row r="459" spans="1:5" ht="12.75">
      <c r="A459" s="115"/>
      <c r="B459" s="115"/>
      <c r="C459" s="115"/>
      <c r="D459" s="115"/>
      <c r="E459" s="115"/>
    </row>
    <row r="460" spans="1:5" ht="12.75">
      <c r="A460" s="115"/>
      <c r="B460" s="115"/>
      <c r="C460" s="115"/>
      <c r="D460" s="115"/>
      <c r="E460" s="115"/>
    </row>
    <row r="461" spans="1:5" ht="12.75">
      <c r="A461" s="115"/>
      <c r="B461" s="115"/>
      <c r="C461" s="115"/>
      <c r="D461" s="115"/>
      <c r="E461" s="115"/>
    </row>
    <row r="462" spans="1:5" ht="12.75">
      <c r="A462" s="115"/>
      <c r="B462" s="115"/>
      <c r="C462" s="115"/>
      <c r="D462" s="115"/>
      <c r="E462" s="115"/>
    </row>
    <row r="463" spans="1:5" ht="12.75">
      <c r="A463" s="115"/>
      <c r="B463" s="115"/>
      <c r="C463" s="115"/>
      <c r="D463" s="115"/>
      <c r="E463" s="115"/>
    </row>
    <row r="464" spans="1:5" ht="12.75">
      <c r="A464" s="115"/>
      <c r="B464" s="115"/>
      <c r="C464" s="115"/>
      <c r="D464" s="115"/>
      <c r="E464" s="115"/>
    </row>
    <row r="465" spans="1:5" ht="12.75">
      <c r="A465" s="115"/>
      <c r="B465" s="115"/>
      <c r="C465" s="115"/>
      <c r="D465" s="115"/>
      <c r="E465" s="115"/>
    </row>
    <row r="466" spans="1:5" ht="12.75">
      <c r="A466" s="115"/>
      <c r="B466" s="115"/>
      <c r="C466" s="115"/>
      <c r="D466" s="115"/>
      <c r="E466" s="115"/>
    </row>
    <row r="467" spans="1:5" ht="12.75">
      <c r="A467" s="115"/>
      <c r="B467" s="115"/>
      <c r="C467" s="115"/>
      <c r="D467" s="115"/>
      <c r="E467" s="115"/>
    </row>
    <row r="468" spans="1:5" ht="12.75">
      <c r="A468" s="115"/>
      <c r="B468" s="115"/>
      <c r="C468" s="115"/>
      <c r="D468" s="115"/>
      <c r="E468" s="115"/>
    </row>
    <row r="469" spans="1:5" ht="12.75">
      <c r="A469" s="115"/>
      <c r="B469" s="115"/>
      <c r="C469" s="115"/>
      <c r="D469" s="115"/>
      <c r="E469" s="115"/>
    </row>
    <row r="470" spans="1:5" ht="12.75">
      <c r="A470" s="115"/>
      <c r="B470" s="115"/>
      <c r="C470" s="115"/>
      <c r="D470" s="115"/>
      <c r="E470" s="115"/>
    </row>
    <row r="471" spans="1:5" ht="12.75">
      <c r="A471" s="115"/>
      <c r="B471" s="115"/>
      <c r="C471" s="115"/>
      <c r="D471" s="115"/>
      <c r="E471" s="115"/>
    </row>
    <row r="472" spans="1:5" ht="12.75">
      <c r="A472" s="115"/>
      <c r="B472" s="115"/>
      <c r="C472" s="115"/>
      <c r="D472" s="115"/>
      <c r="E472" s="115"/>
    </row>
    <row r="473" spans="1:5" ht="12.75">
      <c r="A473" s="115"/>
      <c r="B473" s="115"/>
      <c r="C473" s="115"/>
      <c r="D473" s="115"/>
      <c r="E473" s="115"/>
    </row>
    <row r="474" spans="1:5" ht="12.75">
      <c r="A474" s="115"/>
      <c r="B474" s="115"/>
      <c r="C474" s="115"/>
      <c r="D474" s="115"/>
      <c r="E474" s="115"/>
    </row>
    <row r="475" spans="1:5" ht="12.75">
      <c r="A475" s="115"/>
      <c r="B475" s="115"/>
      <c r="C475" s="115"/>
      <c r="D475" s="115"/>
      <c r="E475" s="115"/>
    </row>
    <row r="476" spans="1:5" ht="12.75">
      <c r="A476" s="115"/>
      <c r="B476" s="115"/>
      <c r="C476" s="115"/>
      <c r="D476" s="115"/>
      <c r="E476" s="115"/>
    </row>
    <row r="477" spans="1:5" ht="12.75">
      <c r="A477" s="115"/>
      <c r="B477" s="115"/>
      <c r="C477" s="115"/>
      <c r="D477" s="115"/>
      <c r="E477" s="115"/>
    </row>
    <row r="478" spans="1:5" ht="12.75">
      <c r="A478" s="115"/>
      <c r="B478" s="115"/>
      <c r="C478" s="115"/>
      <c r="D478" s="115"/>
      <c r="E478" s="115"/>
    </row>
    <row r="479" spans="1:5" ht="12.75">
      <c r="A479" s="115"/>
      <c r="B479" s="115"/>
      <c r="C479" s="115"/>
      <c r="D479" s="115"/>
      <c r="E479" s="115"/>
    </row>
    <row r="480" spans="1:5" ht="12.75">
      <c r="A480" s="115"/>
      <c r="B480" s="115"/>
      <c r="C480" s="115"/>
      <c r="D480" s="115"/>
      <c r="E480" s="115"/>
    </row>
    <row r="481" spans="1:5" ht="12.75">
      <c r="A481" s="115"/>
      <c r="B481" s="115"/>
      <c r="C481" s="115"/>
      <c r="D481" s="115"/>
      <c r="E481" s="115"/>
    </row>
    <row r="482" spans="1:5" ht="12.75">
      <c r="A482" s="115"/>
      <c r="B482" s="115"/>
      <c r="C482" s="115"/>
      <c r="D482" s="115"/>
      <c r="E482" s="115"/>
    </row>
    <row r="483" spans="1:5" ht="12.75">
      <c r="A483" s="115"/>
      <c r="B483" s="115"/>
      <c r="C483" s="115"/>
      <c r="D483" s="115"/>
      <c r="E483" s="115"/>
    </row>
    <row r="484" spans="1:5" ht="12.75">
      <c r="A484" s="115"/>
      <c r="B484" s="115"/>
      <c r="C484" s="115"/>
      <c r="D484" s="115"/>
      <c r="E484" s="115"/>
    </row>
    <row r="485" spans="1:5" ht="12.75">
      <c r="A485" s="115"/>
      <c r="B485" s="115"/>
      <c r="C485" s="115"/>
      <c r="D485" s="115"/>
      <c r="E485" s="115"/>
    </row>
    <row r="486" spans="1:5" ht="12.75">
      <c r="A486" s="115"/>
      <c r="B486" s="115"/>
      <c r="C486" s="115"/>
      <c r="D486" s="115"/>
      <c r="E486" s="115"/>
    </row>
    <row r="487" spans="1:5" ht="12.75">
      <c r="A487" s="115"/>
      <c r="B487" s="115"/>
      <c r="C487" s="115"/>
      <c r="D487" s="115"/>
      <c r="E487" s="115"/>
    </row>
    <row r="488" spans="1:5" ht="12.75">
      <c r="A488" s="115"/>
      <c r="B488" s="115"/>
      <c r="C488" s="115"/>
      <c r="D488" s="115"/>
      <c r="E488" s="115"/>
    </row>
    <row r="489" spans="1:5" ht="12.75">
      <c r="A489" s="115"/>
      <c r="B489" s="115"/>
      <c r="C489" s="115"/>
      <c r="D489" s="115"/>
      <c r="E489" s="115"/>
    </row>
    <row r="490" spans="1:5" ht="12.75">
      <c r="A490" s="115"/>
      <c r="B490" s="115"/>
      <c r="C490" s="115"/>
      <c r="D490" s="115"/>
      <c r="E490" s="115"/>
    </row>
    <row r="491" spans="1:5" ht="12.75">
      <c r="A491" s="115"/>
      <c r="B491" s="115"/>
      <c r="C491" s="115"/>
      <c r="D491" s="115"/>
      <c r="E491" s="115"/>
    </row>
    <row r="492" spans="1:5" ht="12.75">
      <c r="A492" s="115"/>
      <c r="B492" s="115"/>
      <c r="C492" s="115"/>
      <c r="D492" s="115"/>
      <c r="E492" s="115"/>
    </row>
    <row r="493" spans="1:5" ht="12.75">
      <c r="A493" s="115"/>
      <c r="B493" s="115"/>
      <c r="C493" s="115"/>
      <c r="D493" s="115"/>
      <c r="E493" s="115"/>
    </row>
    <row r="494" spans="1:5" ht="12.75">
      <c r="A494" s="115"/>
      <c r="B494" s="115"/>
      <c r="C494" s="115"/>
      <c r="D494" s="115"/>
      <c r="E494" s="115"/>
    </row>
    <row r="495" spans="1:5" ht="12.75">
      <c r="A495" s="115"/>
      <c r="B495" s="115"/>
      <c r="C495" s="115"/>
      <c r="D495" s="115"/>
      <c r="E495" s="115"/>
    </row>
    <row r="496" spans="1:5" ht="12.75">
      <c r="A496" s="115"/>
      <c r="B496" s="115"/>
      <c r="C496" s="115"/>
      <c r="D496" s="115"/>
      <c r="E496" s="115"/>
    </row>
    <row r="497" spans="1:5" ht="12.75">
      <c r="A497" s="115"/>
      <c r="B497" s="115"/>
      <c r="C497" s="115"/>
      <c r="D497" s="115"/>
      <c r="E497" s="115"/>
    </row>
    <row r="498" spans="1:5" ht="12.75">
      <c r="A498" s="115"/>
      <c r="B498" s="115"/>
      <c r="C498" s="115"/>
      <c r="D498" s="115"/>
      <c r="E498" s="115"/>
    </row>
    <row r="499" spans="1:5" ht="12.75">
      <c r="A499" s="115"/>
      <c r="B499" s="115"/>
      <c r="C499" s="115"/>
      <c r="D499" s="115"/>
      <c r="E499" s="115"/>
    </row>
  </sheetData>
  <sheetProtection password="E30C" sheet="1" formatRows="0" insertRows="0" deleteRows="0"/>
  <mergeCells count="3">
    <mergeCell ref="B7:E7"/>
    <mergeCell ref="B83:E83"/>
    <mergeCell ref="B100:E10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6" r:id="rId4"/>
  <headerFooter alignWithMargins="0">
    <oddHeader>&amp;R&amp;9&amp;A</oddHeader>
    <oddFooter>&amp;L&amp;9&amp;D / &amp;F&amp;R&amp;9&amp;P von &amp;N</oddFooter>
  </headerFooter>
  <rowBreaks count="1" manualBreakCount="1">
    <brk id="80" max="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Jenni</dc:creator>
  <cp:keywords/>
  <dc:description/>
  <cp:lastModifiedBy>Santa Cruz Alfredo SBFI</cp:lastModifiedBy>
  <cp:lastPrinted>2013-01-29T09:05:06Z</cp:lastPrinted>
  <dcterms:created xsi:type="dcterms:W3CDTF">2009-01-06T16:07:36Z</dcterms:created>
  <dcterms:modified xsi:type="dcterms:W3CDTF">2016-04-26T05:48:57Z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3</vt:lpwstr>
  </property>
  <property fmtid="{D5CDD505-2E9C-101B-9397-08002B2CF9AE}" pid="3" name="FSC#EVDCFG@15.1400:ActualVersionCreatedAt">
    <vt:lpwstr>03.10.2011 15:07:24</vt:lpwstr>
  </property>
  <property fmtid="{D5CDD505-2E9C-101B-9397-08002B2CF9AE}" pid="4" name="FSC#EVDCFG@15.1400:ResponsibleBureau_DE">
    <vt:lpwstr>Bundesamt für Berufsbildung und Technologie BBT</vt:lpwstr>
  </property>
  <property fmtid="{D5CDD505-2E9C-101B-9397-08002B2CF9AE}" pid="5" name="FSC#EVDCFG@15.1400:ResponsibleBureau_EN">
    <vt:lpwstr>Federal Office for Professional Education and Technology OPET</vt:lpwstr>
  </property>
  <property fmtid="{D5CDD505-2E9C-101B-9397-08002B2CF9AE}" pid="6" name="FSC#EVDCFG@15.1400:ResponsibleBureau_FR">
    <vt:lpwstr>Office fédéral de la formation professionnelle et de la technologie OFFT</vt:lpwstr>
  </property>
  <property fmtid="{D5CDD505-2E9C-101B-9397-08002B2CF9AE}" pid="7" name="FSC#EVDCFG@15.1400:ResponsibleBureau_IT">
    <vt:lpwstr>Ufficio federale della formazione professionale e della tecnologia UFFT</vt:lpwstr>
  </property>
  <property fmtid="{D5CDD505-2E9C-101B-9397-08002B2CF9AE}" pid="8" name="FSC#EVDCFG@15.1400:UserInChargeUserTitle">
    <vt:lpwstr/>
  </property>
  <property fmtid="{D5CDD505-2E9C-101B-9397-08002B2CF9AE}" pid="9" name="FSC#EVDCFG@15.1400:UserInChargeUserName">
    <vt:lpwstr/>
  </property>
  <property fmtid="{D5CDD505-2E9C-101B-9397-08002B2CF9AE}" pid="10" name="FSC#EVDCFG@15.1400:UserInChargeUserFirstname">
    <vt:lpwstr/>
  </property>
  <property fmtid="{D5CDD505-2E9C-101B-9397-08002B2CF9AE}" pid="11" name="FSC#EVDCFG@15.1400:UserInChargeUserEnvSalutationDE">
    <vt:lpwstr/>
  </property>
  <property fmtid="{D5CDD505-2E9C-101B-9397-08002B2CF9AE}" pid="12" name="FSC#EVDCFG@15.1400:UserInChargeUserEnvSalutationEN">
    <vt:lpwstr/>
  </property>
  <property fmtid="{D5CDD505-2E9C-101B-9397-08002B2CF9AE}" pid="13" name="FSC#EVDCFG@15.1400:UserInChargeUserEnvSalutationFR">
    <vt:lpwstr/>
  </property>
  <property fmtid="{D5CDD505-2E9C-101B-9397-08002B2CF9AE}" pid="14" name="FSC#EVDCFG@15.1400:UserInChargeUserEnvSalutationIT">
    <vt:lpwstr/>
  </property>
  <property fmtid="{D5CDD505-2E9C-101B-9397-08002B2CF9AE}" pid="15" name="FSC#EVDCFG@15.1400:FilerespUserPersonTitle">
    <vt:lpwstr>BBT</vt:lpwstr>
  </property>
  <property fmtid="{D5CDD505-2E9C-101B-9397-08002B2CF9AE}" pid="16" name="FSC#EVDCFG@15.1400:Address">
    <vt:lpwstr/>
  </property>
  <property fmtid="{D5CDD505-2E9C-101B-9397-08002B2CF9AE}" pid="17" name="FSC#COOSYSTEM@1.1:Container">
    <vt:lpwstr>COO.2101.108.5.356197</vt:lpwstr>
  </property>
  <property fmtid="{D5CDD505-2E9C-101B-9397-08002B2CF9AE}" pid="18" name="FSC#COOELAK@1.1001:Subject">
    <vt:lpwstr/>
  </property>
  <property fmtid="{D5CDD505-2E9C-101B-9397-08002B2CF9AE}" pid="19" name="FSC#COOELAK@1.1001:FileReference">
    <vt:lpwstr>D120.4 Finanzielle Aufsicht und Prüfung im Berufsbildungsbereich (Weiterentwicklung) (120.4/2011/04588)</vt:lpwstr>
  </property>
  <property fmtid="{D5CDD505-2E9C-101B-9397-08002B2CF9AE}" pid="20" name="FSC#COOELAK@1.1001:FileRefYear">
    <vt:lpwstr>2011</vt:lpwstr>
  </property>
  <property fmtid="{D5CDD505-2E9C-101B-9397-08002B2CF9AE}" pid="21" name="FSC#COOELAK@1.1001:FileRefOrdinal">
    <vt:lpwstr>4588</vt:lpwstr>
  </property>
  <property fmtid="{D5CDD505-2E9C-101B-9397-08002B2CF9AE}" pid="22" name="FSC#COOELAK@1.1001:FileRefOU">
    <vt:lpwstr>BW /BBT</vt:lpwstr>
  </property>
  <property fmtid="{D5CDD505-2E9C-101B-9397-08002B2CF9AE}" pid="23" name="FSC#COOELAK@1.1001:Organization">
    <vt:lpwstr/>
  </property>
  <property fmtid="{D5CDD505-2E9C-101B-9397-08002B2CF9AE}" pid="24" name="FSC#COOELAK@1.1001:Owner">
    <vt:lpwstr> BBT Berger</vt:lpwstr>
  </property>
  <property fmtid="{D5CDD505-2E9C-101B-9397-08002B2CF9AE}" pid="25" name="FSC#COOELAK@1.1001:OwnerExtension">
    <vt:lpwstr>+41 31 324 93 22</vt:lpwstr>
  </property>
  <property fmtid="{D5CDD505-2E9C-101B-9397-08002B2CF9AE}" pid="26" name="FSC#COOELAK@1.1001:OwnerFaxExtension">
    <vt:lpwstr>+41 31 322 88 51</vt:lpwstr>
  </property>
  <property fmtid="{D5CDD505-2E9C-101B-9397-08002B2CF9AE}" pid="27" name="FSC#COOELAK@1.1001:DispatchedBy">
    <vt:lpwstr/>
  </property>
  <property fmtid="{D5CDD505-2E9C-101B-9397-08002B2CF9AE}" pid="28" name="FSC#COOELAK@1.1001:DispatchedAt">
    <vt:lpwstr/>
  </property>
  <property fmtid="{D5CDD505-2E9C-101B-9397-08002B2CF9AE}" pid="29" name="FSC#COOELAK@1.1001:ApprovedBy">
    <vt:lpwstr/>
  </property>
  <property fmtid="{D5CDD505-2E9C-101B-9397-08002B2CF9AE}" pid="30" name="FSC#COOELAK@1.1001:ApprovedAt">
    <vt:lpwstr/>
  </property>
  <property fmtid="{D5CDD505-2E9C-101B-9397-08002B2CF9AE}" pid="31" name="FSC#COOELAK@1.1001:Department">
    <vt:lpwstr>Rechnungswesen (RW /BBT)</vt:lpwstr>
  </property>
  <property fmtid="{D5CDD505-2E9C-101B-9397-08002B2CF9AE}" pid="32" name="FSC#COOELAK@1.1001:CreatedAt">
    <vt:lpwstr>21.09.2011 09:16:06</vt:lpwstr>
  </property>
  <property fmtid="{D5CDD505-2E9C-101B-9397-08002B2CF9AE}" pid="33" name="FSC#COOELAK@1.1001:OU">
    <vt:lpwstr>Beitragswesen (BW /BBT)</vt:lpwstr>
  </property>
  <property fmtid="{D5CDD505-2E9C-101B-9397-08002B2CF9AE}" pid="34" name="FSC#COOELAK@1.1001:Priority">
    <vt:lpwstr/>
  </property>
  <property fmtid="{D5CDD505-2E9C-101B-9397-08002B2CF9AE}" pid="35" name="FSC#COOELAK@1.1001:ObjBarCode">
    <vt:lpwstr>*COO.2101.108.5.356197*</vt:lpwstr>
  </property>
  <property fmtid="{D5CDD505-2E9C-101B-9397-08002B2CF9AE}" pid="36" name="FSC#COOELAK@1.1001:RefBarCode">
    <vt:lpwstr>*Formular_Berichterstattung_BBF_V1_00_2(1)*</vt:lpwstr>
  </property>
  <property fmtid="{D5CDD505-2E9C-101B-9397-08002B2CF9AE}" pid="37" name="FSC#COOELAK@1.1001:FileRefBarCode">
    <vt:lpwstr>*D120.4 Finanzielle Aufsicht und Prüfung im Berufsbildungsbereich (Weiterentwicklung) (120.4/2011/04588)*</vt:lpwstr>
  </property>
  <property fmtid="{D5CDD505-2E9C-101B-9397-08002B2CF9AE}" pid="38" name="FSC#COOELAK@1.1001:ExternalRef">
    <vt:lpwstr/>
  </property>
  <property fmtid="{D5CDD505-2E9C-101B-9397-08002B2CF9AE}" pid="39" name="FSC#COOELAK@1.1001:IncomingNumber">
    <vt:lpwstr/>
  </property>
  <property fmtid="{D5CDD505-2E9C-101B-9397-08002B2CF9AE}" pid="40" name="FSC#COOELAK@1.1001:IncomingSubject">
    <vt:lpwstr/>
  </property>
  <property fmtid="{D5CDD505-2E9C-101B-9397-08002B2CF9AE}" pid="41" name="FSC#COOELAK@1.1001:ProcessResponsible">
    <vt:lpwstr/>
  </property>
  <property fmtid="{D5CDD505-2E9C-101B-9397-08002B2CF9AE}" pid="42" name="FSC#COOELAK@1.1001:ProcessResponsiblePhone">
    <vt:lpwstr/>
  </property>
  <property fmtid="{D5CDD505-2E9C-101B-9397-08002B2CF9AE}" pid="43" name="FSC#COOELAK@1.1001:ProcessResponsibleMail">
    <vt:lpwstr/>
  </property>
  <property fmtid="{D5CDD505-2E9C-101B-9397-08002B2CF9AE}" pid="44" name="FSC#COOELAK@1.1001:ProcessResponsibleFax">
    <vt:lpwstr/>
  </property>
  <property fmtid="{D5CDD505-2E9C-101B-9397-08002B2CF9AE}" pid="45" name="FSC#COOELAK@1.1001:ApproverFirstName">
    <vt:lpwstr/>
  </property>
  <property fmtid="{D5CDD505-2E9C-101B-9397-08002B2CF9AE}" pid="46" name="FSC#COOELAK@1.1001:ApproverSurName">
    <vt:lpwstr/>
  </property>
  <property fmtid="{D5CDD505-2E9C-101B-9397-08002B2CF9AE}" pid="47" name="FSC#COOELAK@1.1001:ApproverTitle">
    <vt:lpwstr/>
  </property>
  <property fmtid="{D5CDD505-2E9C-101B-9397-08002B2CF9AE}" pid="48" name="FSC#COOELAK@1.1001:ExternalDate">
    <vt:lpwstr/>
  </property>
  <property fmtid="{D5CDD505-2E9C-101B-9397-08002B2CF9AE}" pid="49" name="FSC#COOELAK@1.1001:SettlementApprovedAt">
    <vt:lpwstr/>
  </property>
  <property fmtid="{D5CDD505-2E9C-101B-9397-08002B2CF9AE}" pid="50" name="FSC#COOELAK@1.1001:BaseNumber">
    <vt:lpwstr/>
  </property>
  <property fmtid="{D5CDD505-2E9C-101B-9397-08002B2CF9AE}" pid="51" name="FSC#COOELAK@1.1001:CurrentUserRolePos">
    <vt:lpwstr>Sekretariat</vt:lpwstr>
  </property>
  <property fmtid="{D5CDD505-2E9C-101B-9397-08002B2CF9AE}" pid="52" name="FSC#COOELAK@1.1001:CurrentUserEmail">
    <vt:lpwstr>judith.berger@bbt.admin.ch</vt:lpwstr>
  </property>
  <property fmtid="{D5CDD505-2E9C-101B-9397-08002B2CF9AE}" pid="53" name="FSC#ELAKGOV@1.1001:PersonalSubjGender">
    <vt:lpwstr/>
  </property>
  <property fmtid="{D5CDD505-2E9C-101B-9397-08002B2CF9AE}" pid="54" name="FSC#ELAKGOV@1.1001:PersonalSubjFirstName">
    <vt:lpwstr/>
  </property>
  <property fmtid="{D5CDD505-2E9C-101B-9397-08002B2CF9AE}" pid="55" name="FSC#ELAKGOV@1.1001:PersonalSubjSurName">
    <vt:lpwstr/>
  </property>
  <property fmtid="{D5CDD505-2E9C-101B-9397-08002B2CF9AE}" pid="56" name="FSC#ELAKGOV@1.1001:PersonalSubjSalutation">
    <vt:lpwstr/>
  </property>
  <property fmtid="{D5CDD505-2E9C-101B-9397-08002B2CF9AE}" pid="57" name="FSC#ELAKGOV@1.1001:PersonalSubjAddress">
    <vt:lpwstr/>
  </property>
  <property fmtid="{D5CDD505-2E9C-101B-9397-08002B2CF9AE}" pid="58" name="FSC#EVDCFG@15.1400:PositionNumber">
    <vt:lpwstr>120.4</vt:lpwstr>
  </property>
  <property fmtid="{D5CDD505-2E9C-101B-9397-08002B2CF9AE}" pid="59" name="FSC#EVDCFG@15.1400:Dossierref">
    <vt:lpwstr>120.4/2011/04588</vt:lpwstr>
  </property>
  <property fmtid="{D5CDD505-2E9C-101B-9397-08002B2CF9AE}" pid="60" name="FSC#EVDCFG@15.1400:FileRespEmail">
    <vt:lpwstr>judith.berger@bbt.admin.ch</vt:lpwstr>
  </property>
  <property fmtid="{D5CDD505-2E9C-101B-9397-08002B2CF9AE}" pid="61" name="FSC#EVDCFG@15.1400:FileRespFax">
    <vt:lpwstr>+41 31 322 88 51</vt:lpwstr>
  </property>
  <property fmtid="{D5CDD505-2E9C-101B-9397-08002B2CF9AE}" pid="62" name="FSC#EVDCFG@15.1400:FileRespHome">
    <vt:lpwstr>Bern</vt:lpwstr>
  </property>
  <property fmtid="{D5CDD505-2E9C-101B-9397-08002B2CF9AE}" pid="63" name="FSC#EVDCFG@15.1400:FileResponsible">
    <vt:lpwstr>Judith Berger</vt:lpwstr>
  </property>
  <property fmtid="{D5CDD505-2E9C-101B-9397-08002B2CF9AE}" pid="64" name="FSC#EVDCFG@15.1400:UserInCharge">
    <vt:lpwstr/>
  </property>
  <property fmtid="{D5CDD505-2E9C-101B-9397-08002B2CF9AE}" pid="65" name="FSC#EVDCFG@15.1400:FileRespOrg">
    <vt:lpwstr>Rechnungswesen</vt:lpwstr>
  </property>
  <property fmtid="{D5CDD505-2E9C-101B-9397-08002B2CF9AE}" pid="66" name="FSC#EVDCFG@15.1400:FileRespOrgHome">
    <vt:lpwstr>Bern</vt:lpwstr>
  </property>
  <property fmtid="{D5CDD505-2E9C-101B-9397-08002B2CF9AE}" pid="67" name="FSC#EVDCFG@15.1400:FileRespOrgStreet">
    <vt:lpwstr>Effingerstrasse 27</vt:lpwstr>
  </property>
  <property fmtid="{D5CDD505-2E9C-101B-9397-08002B2CF9AE}" pid="68" name="FSC#EVDCFG@15.1400:FileRespOrgZipCode">
    <vt:lpwstr>3003</vt:lpwstr>
  </property>
  <property fmtid="{D5CDD505-2E9C-101B-9397-08002B2CF9AE}" pid="69" name="FSC#EVDCFG@15.1400:FileRespshortsign">
    <vt:lpwstr>beu</vt:lpwstr>
  </property>
  <property fmtid="{D5CDD505-2E9C-101B-9397-08002B2CF9AE}" pid="70" name="FSC#EVDCFG@15.1400:FileRespStreet">
    <vt:lpwstr>Effingerstrasse 27</vt:lpwstr>
  </property>
  <property fmtid="{D5CDD505-2E9C-101B-9397-08002B2CF9AE}" pid="71" name="FSC#EVDCFG@15.1400:FileRespTel">
    <vt:lpwstr>+41 31 324 93 22</vt:lpwstr>
  </property>
  <property fmtid="{D5CDD505-2E9C-101B-9397-08002B2CF9AE}" pid="72" name="FSC#EVDCFG@15.1400:FileRespZipCode">
    <vt:lpwstr>3003</vt:lpwstr>
  </property>
  <property fmtid="{D5CDD505-2E9C-101B-9397-08002B2CF9AE}" pid="73" name="FSC#EVDCFG@15.1400:OutAttachElectr">
    <vt:lpwstr/>
  </property>
  <property fmtid="{D5CDD505-2E9C-101B-9397-08002B2CF9AE}" pid="74" name="FSC#EVDCFG@15.1400:OutAttachPhysic">
    <vt:lpwstr/>
  </property>
  <property fmtid="{D5CDD505-2E9C-101B-9397-08002B2CF9AE}" pid="75" name="FSC#EVDCFG@15.1400:SignAcceptedDraft1">
    <vt:lpwstr/>
  </property>
  <property fmtid="{D5CDD505-2E9C-101B-9397-08002B2CF9AE}" pid="76" name="FSC#EVDCFG@15.1400:SignAcceptedDraft1FR">
    <vt:lpwstr/>
  </property>
  <property fmtid="{D5CDD505-2E9C-101B-9397-08002B2CF9AE}" pid="77" name="FSC#EVDCFG@15.1400:SignAcceptedDraft2">
    <vt:lpwstr/>
  </property>
  <property fmtid="{D5CDD505-2E9C-101B-9397-08002B2CF9AE}" pid="78" name="FSC#EVDCFG@15.1400:SignAcceptedDraft2FR">
    <vt:lpwstr/>
  </property>
  <property fmtid="{D5CDD505-2E9C-101B-9397-08002B2CF9AE}" pid="79" name="FSC#EVDCFG@15.1400:SignApproved1">
    <vt:lpwstr/>
  </property>
  <property fmtid="{D5CDD505-2E9C-101B-9397-08002B2CF9AE}" pid="80" name="FSC#EVDCFG@15.1400:SignApproved1FR">
    <vt:lpwstr/>
  </property>
  <property fmtid="{D5CDD505-2E9C-101B-9397-08002B2CF9AE}" pid="81" name="FSC#EVDCFG@15.1400:SignApproved2">
    <vt:lpwstr/>
  </property>
  <property fmtid="{D5CDD505-2E9C-101B-9397-08002B2CF9AE}" pid="82" name="FSC#EVDCFG@15.1400:SignApproved2FR">
    <vt:lpwstr/>
  </property>
  <property fmtid="{D5CDD505-2E9C-101B-9397-08002B2CF9AE}" pid="83" name="FSC#EVDCFG@15.1400:SubDossierBarCode">
    <vt:lpwstr>*COO.2101.108.6.356631*</vt:lpwstr>
  </property>
  <property fmtid="{D5CDD505-2E9C-101B-9397-08002B2CF9AE}" pid="84" name="FSC#EVDCFG@15.1400:Subject">
    <vt:lpwstr>Jahresberichterstattung - Raster für Jahresrechnung 2011</vt:lpwstr>
  </property>
  <property fmtid="{D5CDD505-2E9C-101B-9397-08002B2CF9AE}" pid="85" name="FSC#EVDCFG@15.1400:Title">
    <vt:lpwstr>Jahresberichterstattung - Raster für JR 2011</vt:lpwstr>
  </property>
  <property fmtid="{D5CDD505-2E9C-101B-9397-08002B2CF9AE}" pid="86" name="FSC#EVDCFG@15.1400:UserFunction">
    <vt:lpwstr/>
  </property>
  <property fmtid="{D5CDD505-2E9C-101B-9397-08002B2CF9AE}" pid="87" name="FSC#EVDCFG@15.1400:SalutationEnglish">
    <vt:lpwstr>Accounting</vt:lpwstr>
  </property>
  <property fmtid="{D5CDD505-2E9C-101B-9397-08002B2CF9AE}" pid="88" name="FSC#EVDCFG@15.1400:SalutationFrench">
    <vt:lpwstr>Comptabilitè</vt:lpwstr>
  </property>
  <property fmtid="{D5CDD505-2E9C-101B-9397-08002B2CF9AE}" pid="89" name="FSC#EVDCFG@15.1400:SalutationGerman">
    <vt:lpwstr>Rechnungswesen</vt:lpwstr>
  </property>
  <property fmtid="{D5CDD505-2E9C-101B-9397-08002B2CF9AE}" pid="90" name="FSC#EVDCFG@15.1400:SalutationItalian">
    <vt:lpwstr>Contabilità</vt:lpwstr>
  </property>
  <property fmtid="{D5CDD505-2E9C-101B-9397-08002B2CF9AE}" pid="91" name="FSC#EVDCFG@15.1400:SalutationEnglishUser">
    <vt:lpwstr/>
  </property>
  <property fmtid="{D5CDD505-2E9C-101B-9397-08002B2CF9AE}" pid="92" name="FSC#EVDCFG@15.1400:SalutationFrenchUser">
    <vt:lpwstr/>
  </property>
  <property fmtid="{D5CDD505-2E9C-101B-9397-08002B2CF9AE}" pid="93" name="FSC#EVDCFG@15.1400:SalutationGermanUser">
    <vt:lpwstr>Sachbearbeiterin</vt:lpwstr>
  </property>
  <property fmtid="{D5CDD505-2E9C-101B-9397-08002B2CF9AE}" pid="94" name="FSC#EVDCFG@15.1400:SalutationItalianUser">
    <vt:lpwstr/>
  </property>
  <property fmtid="{D5CDD505-2E9C-101B-9397-08002B2CF9AE}" pid="95" name="FSC#EVDCFG@15.1400:FileRespOrgShortname">
    <vt:lpwstr>RW /BBT</vt:lpwstr>
  </property>
</Properties>
</file>