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mc:AlternateContent xmlns:mc="http://schemas.openxmlformats.org/markup-compatibility/2006">
    <mc:Choice Requires="x15">
      <x15ac:absPath xmlns:x15ac="http://schemas.microsoft.com/office/spreadsheetml/2010/11/ac" url="\\bass.local\dfs\Daten\02_Koordination_Projekte\Bund\1788_LENA_SBFI_INDIKATOREN_CHANCENGLEICHHEIT_2021\02_Bericht\Tabellen_2021_final\Französisch\"/>
    </mc:Choice>
  </mc:AlternateContent>
  <xr:revisionPtr revIDLastSave="0" documentId="13_ncr:1_{DC1825ED-4B75-4D91-8484-CABBCB05D6A8}" xr6:coauthVersionLast="36" xr6:coauthVersionMax="36" xr10:uidLastSave="{00000000-0000-0000-0000-000000000000}"/>
  <bookViews>
    <workbookView xWindow="0" yWindow="0" windowWidth="25440" windowHeight="14232" tabRatio="850" firstSheet="2" activeTab="22" xr2:uid="{00000000-000D-0000-FFFF-FFFF00000000}"/>
  </bookViews>
  <sheets>
    <sheet name="Contenu" sheetId="27" r:id="rId1"/>
    <sheet name="HEU 1.1." sheetId="4" r:id="rId2"/>
    <sheet name="HEU 1.2." sheetId="15" r:id="rId3"/>
    <sheet name="HEU 1.3." sheetId="5" r:id="rId4"/>
    <sheet name="HEU 1.4." sheetId="16" r:id="rId5"/>
    <sheet name="HEU 1.5." sheetId="6" r:id="rId6"/>
    <sheet name="HEU 2.1." sheetId="2" r:id="rId7"/>
    <sheet name="HEU 2.2." sheetId="7" r:id="rId8"/>
    <sheet name="HEU 2.3." sheetId="9" r:id="rId9"/>
    <sheet name="HEU 2.4." sheetId="17" r:id="rId10"/>
    <sheet name="HEU 2.5." sheetId="11" r:id="rId11"/>
    <sheet name="HEU 3.1." sheetId="18" r:id="rId12"/>
    <sheet name="HEU 3.2." sheetId="12" r:id="rId13"/>
    <sheet name="HEU 3.3." sheetId="13" r:id="rId14"/>
    <sheet name="HEU 3.4." sheetId="19" r:id="rId15"/>
    <sheet name="HEU 3.5." sheetId="14" r:id="rId16"/>
    <sheet name="HEU 4.1." sheetId="3" r:id="rId17"/>
    <sheet name="HEU 4.2." sheetId="20" r:id="rId18"/>
    <sheet name="HEU 4.3." sheetId="21" r:id="rId19"/>
    <sheet name="HEU 5.1." sheetId="25" r:id="rId20"/>
    <sheet name="HEU 5.2." sheetId="26" r:id="rId21"/>
    <sheet name="HEU 6.1" sheetId="23" r:id="rId22"/>
    <sheet name="HEU 6.2" sheetId="22" r:id="rId23"/>
  </sheets>
  <definedNames>
    <definedName name="_xlnm.Print_Area" localSheetId="6">'HEU 2.1.'!$A$1:$J$18</definedName>
    <definedName name="_xlnm.Print_Area" localSheetId="11">'HEU 3.1.'!$A$1:$I$18</definedName>
    <definedName name="_xlnm.Print_Area" localSheetId="16">'HEU 4.1.'!$A$1:$I$25</definedName>
    <definedName name="_xlnm.Print_Area" localSheetId="17">'HEU 4.2.'!$A$1:$K$26</definedName>
    <definedName name="_xlnm.Print_Area" localSheetId="18">'HEU 4.3.'!$A$1:$N$24</definedName>
    <definedName name="_xlnm.Print_Area" localSheetId="19">'HEU 5.1.'!$A$1:$K$23</definedName>
  </definedNames>
  <calcPr calcId="191029"/>
</workbook>
</file>

<file path=xl/calcChain.xml><?xml version="1.0" encoding="utf-8"?>
<calcChain xmlns="http://schemas.openxmlformats.org/spreadsheetml/2006/main">
  <c r="G23" i="26" l="1"/>
  <c r="G11" i="26"/>
  <c r="N16" i="22" l="1"/>
  <c r="L16" i="22"/>
  <c r="F16" i="22"/>
  <c r="Q15" i="22"/>
  <c r="Q16" i="22" s="1"/>
  <c r="P15" i="22"/>
  <c r="P16" i="22" s="1"/>
  <c r="O15" i="22"/>
  <c r="O16" i="22" s="1"/>
  <c r="N15" i="22"/>
  <c r="M15" i="22"/>
  <c r="M16" i="22" s="1"/>
  <c r="L15" i="22"/>
  <c r="K15" i="22"/>
  <c r="K16" i="22" s="1"/>
  <c r="J15" i="22"/>
  <c r="J16" i="22" s="1"/>
  <c r="I15" i="22"/>
  <c r="I16" i="22" s="1"/>
  <c r="H15" i="22"/>
  <c r="H16" i="22" s="1"/>
  <c r="G15" i="22"/>
  <c r="G16" i="22" s="1"/>
  <c r="F15" i="22"/>
  <c r="E15" i="22"/>
  <c r="E16" i="22" s="1"/>
  <c r="P14" i="22"/>
  <c r="N14" i="22"/>
  <c r="M14" i="22"/>
  <c r="L14" i="22"/>
  <c r="H14" i="22"/>
  <c r="F14" i="22"/>
  <c r="E14" i="22"/>
  <c r="Q13" i="22"/>
  <c r="Q14" i="22" s="1"/>
  <c r="P13" i="22"/>
  <c r="O13" i="22"/>
  <c r="O14" i="22" s="1"/>
  <c r="N13" i="22"/>
  <c r="M13" i="22"/>
  <c r="L13" i="22"/>
  <c r="K13" i="22"/>
  <c r="K14" i="22" s="1"/>
  <c r="J13" i="22"/>
  <c r="J14" i="22" s="1"/>
  <c r="I13" i="22"/>
  <c r="I14" i="22" s="1"/>
  <c r="H13" i="22"/>
  <c r="G13" i="22"/>
  <c r="G14" i="22" s="1"/>
  <c r="F13" i="22"/>
  <c r="E13" i="22"/>
</calcChain>
</file>

<file path=xl/sharedStrings.xml><?xml version="1.0" encoding="utf-8"?>
<sst xmlns="http://schemas.openxmlformats.org/spreadsheetml/2006/main" count="1207" uniqueCount="1178">
  <si>
    <r>
      <rPr>
        <b/>
        <sz val="10"/>
        <rFont val="Arial"/>
        <family val="2"/>
      </rPr>
      <t>Groupe de domaines d'études / domaine d'études</t>
    </r>
  </si>
  <si>
    <r>
      <rPr>
        <b/>
        <sz val="10"/>
        <rFont val="Arial"/>
        <family val="2"/>
      </rPr>
      <t>Total</t>
    </r>
  </si>
  <si>
    <r>
      <rPr>
        <sz val="10"/>
        <color theme="1"/>
        <rFont val="Arial"/>
        <family val="2"/>
      </rPr>
      <t>Sciences humaines et sociales</t>
    </r>
  </si>
  <si>
    <r>
      <rPr>
        <sz val="10"/>
        <color theme="1"/>
        <rFont val="Arial"/>
        <family val="2"/>
      </rPr>
      <t>Total (N)</t>
    </r>
  </si>
  <si>
    <r>
      <rPr>
        <sz val="10"/>
        <color theme="1"/>
        <rFont val="Arial"/>
        <family val="2"/>
      </rPr>
      <t>Femmes (%)</t>
    </r>
  </si>
  <si>
    <r>
      <rPr>
        <sz val="10"/>
        <color theme="1"/>
        <rFont val="Arial"/>
        <family val="2"/>
      </rPr>
      <t>Théologie</t>
    </r>
  </si>
  <si>
    <r>
      <rPr>
        <sz val="10"/>
        <color theme="1"/>
        <rFont val="Arial"/>
        <family val="2"/>
      </rPr>
      <t>Total (N)</t>
    </r>
  </si>
  <si>
    <r>
      <rPr>
        <sz val="10"/>
        <color theme="1"/>
        <rFont val="Arial"/>
        <family val="2"/>
      </rPr>
      <t>Femmes (%)</t>
    </r>
  </si>
  <si>
    <r>
      <rPr>
        <sz val="10"/>
        <color theme="1"/>
        <rFont val="Arial"/>
        <family val="2"/>
      </rPr>
      <t>Langues et littérature</t>
    </r>
  </si>
  <si>
    <r>
      <rPr>
        <sz val="10"/>
        <color theme="1"/>
        <rFont val="Arial"/>
        <family val="2"/>
      </rPr>
      <t>Total (N)</t>
    </r>
  </si>
  <si>
    <r>
      <rPr>
        <sz val="10"/>
        <color theme="1"/>
        <rFont val="Arial"/>
        <family val="2"/>
      </rPr>
      <t>Femmes (%)</t>
    </r>
  </si>
  <si>
    <r>
      <rPr>
        <sz val="10"/>
        <color theme="1"/>
        <rFont val="Arial"/>
        <family val="2"/>
      </rPr>
      <t>Sciences historiques et culture</t>
    </r>
  </si>
  <si>
    <r>
      <rPr>
        <sz val="10"/>
        <color theme="1"/>
        <rFont val="Arial"/>
        <family val="2"/>
      </rPr>
      <t>Total (N)</t>
    </r>
  </si>
  <si>
    <r>
      <rPr>
        <sz val="10"/>
        <color theme="1"/>
        <rFont val="Arial"/>
        <family val="2"/>
      </rPr>
      <t>Femmes (%)</t>
    </r>
  </si>
  <si>
    <r>
      <rPr>
        <sz val="10"/>
        <color theme="1"/>
        <rFont val="Arial"/>
        <family val="2"/>
      </rPr>
      <t>Sciences sociales</t>
    </r>
  </si>
  <si>
    <r>
      <rPr>
        <sz val="10"/>
        <color theme="1"/>
        <rFont val="Arial"/>
        <family val="2"/>
      </rPr>
      <t>Total (N)</t>
    </r>
  </si>
  <si>
    <r>
      <rPr>
        <sz val="10"/>
        <color theme="1"/>
        <rFont val="Arial"/>
        <family val="2"/>
      </rPr>
      <t>Femmes (%)</t>
    </r>
  </si>
  <si>
    <r>
      <rPr>
        <sz val="10"/>
        <color theme="1"/>
        <rFont val="Arial"/>
        <family val="2"/>
      </rPr>
      <t>Sci. humaines et sociales pluridisc./autres</t>
    </r>
  </si>
  <si>
    <r>
      <rPr>
        <sz val="10"/>
        <color theme="1"/>
        <rFont val="Arial"/>
        <family val="2"/>
      </rPr>
      <t>Total (N)</t>
    </r>
  </si>
  <si>
    <r>
      <rPr>
        <sz val="10"/>
        <color theme="1"/>
        <rFont val="Arial"/>
        <family val="2"/>
      </rPr>
      <t>Femmes (%)</t>
    </r>
  </si>
  <si>
    <r>
      <rPr>
        <sz val="10"/>
        <color theme="1"/>
        <rFont val="Arial"/>
        <family val="2"/>
      </rPr>
      <t>Sciences économiques</t>
    </r>
  </si>
  <si>
    <r>
      <rPr>
        <sz val="10"/>
        <color theme="1"/>
        <rFont val="Arial"/>
        <family val="2"/>
      </rPr>
      <t>Total (N)</t>
    </r>
  </si>
  <si>
    <r>
      <rPr>
        <sz val="10"/>
        <color theme="1"/>
        <rFont val="Arial"/>
        <family val="2"/>
      </rPr>
      <t>Femmes (%)</t>
    </r>
  </si>
  <si>
    <r>
      <rPr>
        <sz val="10"/>
        <color theme="1"/>
        <rFont val="Arial"/>
        <family val="2"/>
      </rPr>
      <t>Droit</t>
    </r>
  </si>
  <si>
    <r>
      <rPr>
        <sz val="10"/>
        <color theme="1"/>
        <rFont val="Arial"/>
        <family val="2"/>
      </rPr>
      <t>Total (N)</t>
    </r>
  </si>
  <si>
    <r>
      <rPr>
        <sz val="10"/>
        <color theme="1"/>
        <rFont val="Arial"/>
        <family val="2"/>
      </rPr>
      <t>Femmes (%)</t>
    </r>
  </si>
  <si>
    <r>
      <rPr>
        <sz val="10"/>
        <color theme="1"/>
        <rFont val="Arial"/>
        <family val="2"/>
      </rPr>
      <t>Sciences exactes et naturelles</t>
    </r>
  </si>
  <si>
    <r>
      <rPr>
        <sz val="10"/>
        <color theme="1"/>
        <rFont val="Arial"/>
        <family val="2"/>
      </rPr>
      <t>Total (N)</t>
    </r>
  </si>
  <si>
    <r>
      <rPr>
        <sz val="10"/>
        <color theme="1"/>
        <rFont val="Arial"/>
        <family val="2"/>
      </rPr>
      <t>Femmes (%)</t>
    </r>
  </si>
  <si>
    <r>
      <rPr>
        <sz val="10"/>
        <color theme="1"/>
        <rFont val="Arial"/>
        <family val="2"/>
      </rPr>
      <t>Sciences exactes</t>
    </r>
  </si>
  <si>
    <r>
      <rPr>
        <sz val="10"/>
        <color theme="1"/>
        <rFont val="Arial"/>
        <family val="2"/>
      </rPr>
      <t>Total (N)</t>
    </r>
  </si>
  <si>
    <r>
      <rPr>
        <sz val="10"/>
        <color theme="1"/>
        <rFont val="Arial"/>
        <family val="2"/>
      </rPr>
      <t>Femmes (%)</t>
    </r>
  </si>
  <si>
    <r>
      <rPr>
        <sz val="10"/>
        <color theme="1"/>
        <rFont val="Arial"/>
        <family val="2"/>
      </rPr>
      <t>Sciences naturelles</t>
    </r>
  </si>
  <si>
    <r>
      <rPr>
        <sz val="10"/>
        <color theme="1"/>
        <rFont val="Arial"/>
        <family val="2"/>
      </rPr>
      <t>Total (N)</t>
    </r>
  </si>
  <si>
    <r>
      <rPr>
        <sz val="10"/>
        <color theme="1"/>
        <rFont val="Arial"/>
        <family val="2"/>
      </rPr>
      <t>Femmes (%)</t>
    </r>
  </si>
  <si>
    <r>
      <rPr>
        <sz val="10"/>
        <color theme="1"/>
        <rFont val="Arial"/>
        <family val="2"/>
      </rPr>
      <t>Sci. exactes et naturelles pluridisc./autres</t>
    </r>
  </si>
  <si>
    <r>
      <rPr>
        <sz val="10"/>
        <color theme="1"/>
        <rFont val="Arial"/>
        <family val="2"/>
      </rPr>
      <t>Total (N)</t>
    </r>
  </si>
  <si>
    <r>
      <rPr>
        <sz val="10"/>
        <color theme="1"/>
        <rFont val="Arial"/>
        <family val="2"/>
      </rPr>
      <t>Femmes (%)</t>
    </r>
  </si>
  <si>
    <r>
      <rPr>
        <sz val="10"/>
        <color theme="1"/>
        <rFont val="Arial"/>
        <family val="2"/>
      </rPr>
      <t>Médecine et pharmacie</t>
    </r>
  </si>
  <si>
    <r>
      <rPr>
        <sz val="10"/>
        <color theme="1"/>
        <rFont val="Arial"/>
        <family val="2"/>
      </rPr>
      <t>Total (N)</t>
    </r>
  </si>
  <si>
    <r>
      <rPr>
        <sz val="10"/>
        <color theme="1"/>
        <rFont val="Arial"/>
        <family val="2"/>
      </rPr>
      <t>Femmes (%)</t>
    </r>
  </si>
  <si>
    <r>
      <rPr>
        <sz val="10"/>
        <color theme="1"/>
        <rFont val="Arial"/>
        <family val="2"/>
      </rPr>
      <t>Médecine humaine</t>
    </r>
  </si>
  <si>
    <r>
      <rPr>
        <sz val="10"/>
        <color theme="1"/>
        <rFont val="Arial"/>
        <family val="2"/>
      </rPr>
      <t>Total (N)</t>
    </r>
  </si>
  <si>
    <r>
      <rPr>
        <sz val="10"/>
        <color theme="1"/>
        <rFont val="Arial"/>
        <family val="2"/>
      </rPr>
      <t>Femmes (%)</t>
    </r>
  </si>
  <si>
    <r>
      <rPr>
        <sz val="10"/>
        <color theme="1"/>
        <rFont val="Arial"/>
        <family val="2"/>
      </rPr>
      <t>Médecine dentaire</t>
    </r>
  </si>
  <si>
    <r>
      <rPr>
        <sz val="10"/>
        <color theme="1"/>
        <rFont val="Arial"/>
        <family val="2"/>
      </rPr>
      <t>Total (N)</t>
    </r>
  </si>
  <si>
    <r>
      <rPr>
        <sz val="10"/>
        <color theme="1"/>
        <rFont val="Arial"/>
        <family val="2"/>
      </rPr>
      <t>Femmes (%)</t>
    </r>
  </si>
  <si>
    <r>
      <rPr>
        <sz val="10"/>
        <color theme="1"/>
        <rFont val="Arial"/>
        <family val="2"/>
      </rPr>
      <t>Médecine vétérinaire</t>
    </r>
  </si>
  <si>
    <r>
      <rPr>
        <sz val="10"/>
        <color theme="1"/>
        <rFont val="Arial"/>
        <family val="2"/>
      </rPr>
      <t>Total (N)</t>
    </r>
  </si>
  <si>
    <r>
      <rPr>
        <sz val="10"/>
        <color theme="1"/>
        <rFont val="Arial"/>
        <family val="2"/>
      </rPr>
      <t>Femmes (%)</t>
    </r>
  </si>
  <si>
    <r>
      <rPr>
        <sz val="10"/>
        <color theme="1"/>
        <rFont val="Arial"/>
        <family val="2"/>
      </rPr>
      <t>Pharmacie</t>
    </r>
  </si>
  <si>
    <r>
      <rPr>
        <sz val="10"/>
        <color theme="1"/>
        <rFont val="Arial"/>
        <family val="2"/>
      </rPr>
      <t>Total (N)</t>
    </r>
  </si>
  <si>
    <r>
      <rPr>
        <sz val="10"/>
        <color theme="1"/>
        <rFont val="Arial"/>
        <family val="2"/>
      </rPr>
      <t>Femmes (%)</t>
    </r>
  </si>
  <si>
    <r>
      <rPr>
        <sz val="10"/>
        <color theme="1"/>
        <rFont val="Arial"/>
        <family val="2"/>
      </rPr>
      <t>Médecine et pharmacie pluridisc./autres</t>
    </r>
  </si>
  <si>
    <r>
      <rPr>
        <sz val="10"/>
        <color theme="1"/>
        <rFont val="Arial"/>
        <family val="2"/>
      </rPr>
      <t>Total (N)</t>
    </r>
  </si>
  <si>
    <r>
      <rPr>
        <sz val="10"/>
        <color theme="1"/>
        <rFont val="Arial"/>
        <family val="2"/>
      </rPr>
      <t>Femmes (%)</t>
    </r>
  </si>
  <si>
    <r>
      <rPr>
        <sz val="10"/>
        <color theme="1"/>
        <rFont val="Arial"/>
        <family val="2"/>
      </rPr>
      <t>Sciences techniques</t>
    </r>
  </si>
  <si>
    <r>
      <rPr>
        <sz val="10"/>
        <color theme="1"/>
        <rFont val="Arial"/>
        <family val="2"/>
      </rPr>
      <t>Total (N)</t>
    </r>
  </si>
  <si>
    <r>
      <rPr>
        <sz val="10"/>
        <color theme="1"/>
        <rFont val="Arial"/>
        <family val="2"/>
      </rPr>
      <t>Femmes (%)</t>
    </r>
  </si>
  <si>
    <r>
      <rPr>
        <sz val="10"/>
        <color theme="1"/>
        <rFont val="Arial"/>
        <family val="2"/>
      </rPr>
      <t>Sciences de la construction et mensuration</t>
    </r>
  </si>
  <si>
    <r>
      <rPr>
        <sz val="10"/>
        <color theme="1"/>
        <rFont val="Arial"/>
        <family val="2"/>
      </rPr>
      <t>Total (N)</t>
    </r>
  </si>
  <si>
    <r>
      <rPr>
        <sz val="10"/>
        <color theme="1"/>
        <rFont val="Arial"/>
        <family val="2"/>
      </rPr>
      <t>Femmes (%)</t>
    </r>
  </si>
  <si>
    <r>
      <rPr>
        <sz val="10"/>
        <color theme="1"/>
        <rFont val="Arial"/>
        <family val="2"/>
      </rPr>
      <t>Génies mécanique et électrique</t>
    </r>
  </si>
  <si>
    <r>
      <rPr>
        <sz val="10"/>
        <color theme="1"/>
        <rFont val="Arial"/>
        <family val="2"/>
      </rPr>
      <t>Total (N)</t>
    </r>
  </si>
  <si>
    <r>
      <rPr>
        <sz val="10"/>
        <color theme="1"/>
        <rFont val="Arial"/>
        <family val="2"/>
      </rPr>
      <t>Femmes (%)</t>
    </r>
  </si>
  <si>
    <r>
      <rPr>
        <sz val="10"/>
        <color theme="1"/>
        <rFont val="Arial"/>
        <family val="2"/>
      </rPr>
      <t>Agriculture et sylviculture</t>
    </r>
  </si>
  <si>
    <r>
      <rPr>
        <sz val="10"/>
        <color theme="1"/>
        <rFont val="Arial"/>
        <family val="2"/>
      </rPr>
      <t>Total (N)</t>
    </r>
  </si>
  <si>
    <r>
      <rPr>
        <sz val="10"/>
        <color theme="1"/>
        <rFont val="Arial"/>
        <family val="2"/>
      </rPr>
      <t>Femmes (%)</t>
    </r>
  </si>
  <si>
    <r>
      <rPr>
        <sz val="10"/>
        <color theme="1"/>
        <rFont val="Arial"/>
        <family val="2"/>
      </rPr>
      <t>Sciences techniques pluridisc./autres</t>
    </r>
  </si>
  <si>
    <r>
      <rPr>
        <sz val="10"/>
        <color theme="1"/>
        <rFont val="Arial"/>
        <family val="2"/>
      </rPr>
      <t>Total (N)</t>
    </r>
  </si>
  <si>
    <r>
      <rPr>
        <sz val="10"/>
        <color theme="1"/>
        <rFont val="Arial"/>
        <family val="2"/>
      </rPr>
      <t>Femmes (%)</t>
    </r>
  </si>
  <si>
    <r>
      <rPr>
        <sz val="10"/>
        <color theme="1"/>
        <rFont val="Arial"/>
        <family val="2"/>
      </rPr>
      <t>Interdisciplinaire et autre</t>
    </r>
  </si>
  <si>
    <r>
      <rPr>
        <sz val="10"/>
        <color theme="1"/>
        <rFont val="Arial"/>
        <family val="2"/>
      </rPr>
      <t>Total (N)</t>
    </r>
  </si>
  <si>
    <r>
      <rPr>
        <sz val="10"/>
        <color theme="1"/>
        <rFont val="Arial"/>
        <family val="2"/>
      </rPr>
      <t>Femmes (%)</t>
    </r>
  </si>
  <si>
    <r>
      <rPr>
        <b/>
        <sz val="10"/>
        <color theme="1"/>
        <rFont val="Arial"/>
        <family val="2"/>
      </rPr>
      <t>Total</t>
    </r>
  </si>
  <si>
    <r>
      <rPr>
        <b/>
        <sz val="10"/>
        <color theme="1"/>
        <rFont val="Arial"/>
        <family val="2"/>
      </rPr>
      <t>Total (N)</t>
    </r>
  </si>
  <si>
    <r>
      <rPr>
        <b/>
        <sz val="10"/>
        <color theme="1"/>
        <rFont val="Arial"/>
        <family val="2"/>
      </rPr>
      <t>Femmes (%)</t>
    </r>
  </si>
  <si>
    <r>
      <rPr>
        <sz val="10"/>
        <color theme="1"/>
        <rFont val="Arial"/>
        <family val="2"/>
      </rPr>
      <t>Couleur de police grise: valeurs reposant sur moins de 30 cas</t>
    </r>
  </si>
  <si>
    <r>
      <rPr>
        <sz val="10"/>
        <color theme="1"/>
        <rFont val="Arial"/>
        <family val="2"/>
      </rPr>
      <t>Personnes étrangères scolarisées en Suisse: personnes de nationalité étrangère vivant en Suisse avant le début des études.</t>
    </r>
  </si>
  <si>
    <r>
      <rPr>
        <sz val="10"/>
        <color theme="1"/>
        <rFont val="Arial"/>
        <family val="2"/>
      </rPr>
      <t>Source: OFS/SIUS, étudiants et examens finals des hautes écoles suisses; présentation: BASS</t>
    </r>
  </si>
  <si>
    <r>
      <rPr>
        <b/>
        <sz val="10"/>
        <color theme="1"/>
        <rFont val="Arial"/>
        <family val="2"/>
      </rPr>
      <t>Option spécifique de la maturité gymnasiale</t>
    </r>
  </si>
  <si>
    <r>
      <rPr>
        <b/>
        <sz val="10"/>
        <color theme="1"/>
        <rFont val="Arial"/>
        <family val="2"/>
      </rPr>
      <t>Sexe</t>
    </r>
  </si>
  <si>
    <r>
      <rPr>
        <b/>
        <sz val="10"/>
        <color theme="1"/>
        <rFont val="Arial"/>
        <family val="2"/>
      </rPr>
      <t>Groupe de domaines lors de l'admission en études de bachelor (proportions en pourcentage)</t>
    </r>
  </si>
  <si>
    <r>
      <rPr>
        <b/>
        <sz val="10"/>
        <color theme="1"/>
        <rFont val="Arial"/>
        <family val="2"/>
      </rPr>
      <t>Total</t>
    </r>
  </si>
  <si>
    <r>
      <rPr>
        <sz val="10"/>
        <color theme="1"/>
        <rFont val="Arial"/>
        <family val="2"/>
      </rPr>
      <t>Sci. hum. et sociales</t>
    </r>
  </si>
  <si>
    <r>
      <rPr>
        <sz val="10"/>
        <color theme="1"/>
        <rFont val="Arial"/>
        <family val="2"/>
      </rPr>
      <t>Sciences économiques</t>
    </r>
  </si>
  <si>
    <r>
      <rPr>
        <sz val="10"/>
        <color theme="1"/>
        <rFont val="Arial"/>
        <family val="2"/>
      </rPr>
      <t>Droit</t>
    </r>
  </si>
  <si>
    <r>
      <rPr>
        <sz val="10"/>
        <color theme="1"/>
        <rFont val="Arial"/>
        <family val="2"/>
      </rPr>
      <t>Sci. exactes et naturelles</t>
    </r>
  </si>
  <si>
    <r>
      <rPr>
        <sz val="10"/>
        <color theme="1"/>
        <rFont val="Arial"/>
        <family val="2"/>
      </rPr>
      <t>Médecine et pharmacie</t>
    </r>
  </si>
  <si>
    <r>
      <rPr>
        <sz val="10"/>
        <color theme="1"/>
        <rFont val="Arial"/>
        <family val="2"/>
      </rPr>
      <t>Sciences techniques</t>
    </r>
  </si>
  <si>
    <r>
      <rPr>
        <sz val="10"/>
        <color theme="1"/>
        <rFont val="Arial"/>
        <family val="2"/>
      </rPr>
      <t>Interdiscipli-naire et autre</t>
    </r>
  </si>
  <si>
    <r>
      <rPr>
        <sz val="10"/>
        <color theme="1"/>
        <rFont val="Arial"/>
        <family val="2"/>
      </rPr>
      <t>Pourcentage</t>
    </r>
  </si>
  <si>
    <r>
      <rPr>
        <sz val="10"/>
        <color theme="1"/>
        <rFont val="Arial"/>
        <family val="2"/>
      </rPr>
      <t>Nombre</t>
    </r>
  </si>
  <si>
    <r>
      <rPr>
        <sz val="10"/>
        <color theme="1"/>
        <rFont val="Arial"/>
        <family val="2"/>
      </rPr>
      <t>Langues anciennes</t>
    </r>
  </si>
  <si>
    <r>
      <rPr>
        <sz val="10"/>
        <color theme="1"/>
        <rFont val="Arial"/>
        <family val="2"/>
      </rPr>
      <t>Femmes</t>
    </r>
  </si>
  <si>
    <r>
      <rPr>
        <sz val="10"/>
        <color theme="1"/>
        <rFont val="Arial"/>
        <family val="2"/>
      </rPr>
      <t>Hommes</t>
    </r>
  </si>
  <si>
    <r>
      <rPr>
        <sz val="10"/>
        <color theme="1"/>
        <rFont val="Arial"/>
        <family val="2"/>
      </rPr>
      <t>Une langue vivante</t>
    </r>
  </si>
  <si>
    <r>
      <rPr>
        <sz val="10"/>
        <color theme="1"/>
        <rFont val="Arial"/>
        <family val="2"/>
      </rPr>
      <t>Femmes</t>
    </r>
  </si>
  <si>
    <r>
      <rPr>
        <sz val="10"/>
        <color theme="1"/>
        <rFont val="Arial"/>
        <family val="2"/>
      </rPr>
      <t>Hommes</t>
    </r>
  </si>
  <si>
    <r>
      <rPr>
        <sz val="10"/>
        <color theme="1"/>
        <rFont val="Arial"/>
        <family val="2"/>
      </rPr>
      <t xml:space="preserve">Physique et mathématiques appliquées </t>
    </r>
  </si>
  <si>
    <r>
      <rPr>
        <sz val="10"/>
        <color theme="1"/>
        <rFont val="Arial"/>
        <family val="2"/>
      </rPr>
      <t>Femmes</t>
    </r>
  </si>
  <si>
    <r>
      <rPr>
        <sz val="10"/>
        <color theme="1"/>
        <rFont val="Arial"/>
        <family val="2"/>
      </rPr>
      <t>Hommes</t>
    </r>
  </si>
  <si>
    <r>
      <rPr>
        <sz val="10"/>
        <color theme="1"/>
        <rFont val="Arial"/>
        <family val="2"/>
      </rPr>
      <t xml:space="preserve">Biologie et chimie </t>
    </r>
  </si>
  <si>
    <r>
      <rPr>
        <sz val="10"/>
        <color theme="1"/>
        <rFont val="Arial"/>
        <family val="2"/>
      </rPr>
      <t>Femmes</t>
    </r>
  </si>
  <si>
    <r>
      <rPr>
        <sz val="10"/>
        <color theme="1"/>
        <rFont val="Arial"/>
        <family val="2"/>
      </rPr>
      <t>Hommes</t>
    </r>
  </si>
  <si>
    <r>
      <rPr>
        <sz val="10"/>
        <color theme="1"/>
        <rFont val="Arial"/>
        <family val="2"/>
      </rPr>
      <t xml:space="preserve">Économie et droit </t>
    </r>
  </si>
  <si>
    <r>
      <rPr>
        <sz val="10"/>
        <color theme="1"/>
        <rFont val="Arial"/>
        <family val="2"/>
      </rPr>
      <t>Femmes</t>
    </r>
  </si>
  <si>
    <r>
      <rPr>
        <sz val="10"/>
        <color theme="1"/>
        <rFont val="Arial"/>
        <family val="2"/>
      </rPr>
      <t>Hommes</t>
    </r>
  </si>
  <si>
    <r>
      <rPr>
        <sz val="10"/>
        <color theme="1"/>
        <rFont val="Arial"/>
        <family val="2"/>
      </rPr>
      <t xml:space="preserve">Philosophie / pédagogie / psychologie </t>
    </r>
  </si>
  <si>
    <r>
      <rPr>
        <sz val="10"/>
        <color theme="1"/>
        <rFont val="Arial"/>
        <family val="2"/>
      </rPr>
      <t>Femmes</t>
    </r>
  </si>
  <si>
    <r>
      <rPr>
        <sz val="10"/>
        <color theme="1"/>
        <rFont val="Arial"/>
        <family val="2"/>
      </rPr>
      <t>Hommes</t>
    </r>
  </si>
  <si>
    <r>
      <rPr>
        <sz val="10"/>
        <color theme="1"/>
        <rFont val="Arial"/>
        <family val="2"/>
      </rPr>
      <t xml:space="preserve">Arts visuels </t>
    </r>
  </si>
  <si>
    <r>
      <rPr>
        <sz val="10"/>
        <color theme="1"/>
        <rFont val="Arial"/>
        <family val="2"/>
      </rPr>
      <t>Femmes</t>
    </r>
  </si>
  <si>
    <r>
      <rPr>
        <sz val="10"/>
        <color theme="1"/>
        <rFont val="Arial"/>
        <family val="2"/>
      </rPr>
      <t>Hommes</t>
    </r>
  </si>
  <si>
    <r>
      <rPr>
        <sz val="10"/>
        <color theme="1"/>
        <rFont val="Arial"/>
        <family val="2"/>
      </rPr>
      <t xml:space="preserve">Musique </t>
    </r>
  </si>
  <si>
    <r>
      <rPr>
        <sz val="10"/>
        <color theme="1"/>
        <rFont val="Arial"/>
        <family val="2"/>
      </rPr>
      <t>Femmes</t>
    </r>
  </si>
  <si>
    <r>
      <rPr>
        <sz val="10"/>
        <color theme="1"/>
        <rFont val="Arial"/>
        <family val="2"/>
      </rPr>
      <t>Hommes</t>
    </r>
  </si>
  <si>
    <r>
      <rPr>
        <sz val="10"/>
        <color theme="1"/>
        <rFont val="Arial"/>
        <family val="2"/>
      </rPr>
      <t>Source: OFS/SIUS, étudiants et examens finals des hautes écoles suisses; présentation: BASS</t>
    </r>
  </si>
  <si>
    <r>
      <rPr>
        <b/>
        <sz val="10"/>
        <rFont val="Arial"/>
        <family val="2"/>
      </rPr>
      <t>Groupe de domaines d'études / domaine d'études</t>
    </r>
  </si>
  <si>
    <r>
      <rPr>
        <sz val="10"/>
        <color theme="1"/>
        <rFont val="Arial"/>
        <family val="2"/>
      </rPr>
      <t>Sciences humaines et sociales</t>
    </r>
  </si>
  <si>
    <r>
      <rPr>
        <sz val="10"/>
        <color theme="1"/>
        <rFont val="Arial"/>
        <family val="2"/>
      </rPr>
      <t>Total (N)</t>
    </r>
  </si>
  <si>
    <r>
      <rPr>
        <sz val="10"/>
        <color theme="1"/>
        <rFont val="Arial"/>
        <family val="2"/>
      </rPr>
      <t>Femmes (%)</t>
    </r>
  </si>
  <si>
    <r>
      <rPr>
        <sz val="10"/>
        <color theme="1"/>
        <rFont val="Arial"/>
        <family val="2"/>
      </rPr>
      <t>Théologie</t>
    </r>
  </si>
  <si>
    <r>
      <rPr>
        <sz val="10"/>
        <color theme="1"/>
        <rFont val="Arial"/>
        <family val="2"/>
      </rPr>
      <t>Total (N)</t>
    </r>
  </si>
  <si>
    <r>
      <rPr>
        <sz val="10"/>
        <color theme="1"/>
        <rFont val="Arial"/>
        <family val="2"/>
      </rPr>
      <t>Femmes (%)</t>
    </r>
  </si>
  <si>
    <r>
      <rPr>
        <sz val="10"/>
        <color theme="1"/>
        <rFont val="Arial"/>
        <family val="2"/>
      </rPr>
      <t>Langues et littérature</t>
    </r>
  </si>
  <si>
    <r>
      <rPr>
        <sz val="10"/>
        <color theme="1"/>
        <rFont val="Arial"/>
        <family val="2"/>
      </rPr>
      <t>Total (N)</t>
    </r>
  </si>
  <si>
    <r>
      <rPr>
        <sz val="10"/>
        <color theme="1"/>
        <rFont val="Arial"/>
        <family val="2"/>
      </rPr>
      <t>Femmes (%)</t>
    </r>
  </si>
  <si>
    <r>
      <rPr>
        <sz val="10"/>
        <color theme="1"/>
        <rFont val="Arial"/>
        <family val="2"/>
      </rPr>
      <t>Sciences historiques et culture</t>
    </r>
  </si>
  <si>
    <r>
      <rPr>
        <sz val="10"/>
        <color theme="1"/>
        <rFont val="Arial"/>
        <family val="2"/>
      </rPr>
      <t>Total (N)</t>
    </r>
  </si>
  <si>
    <r>
      <rPr>
        <sz val="10"/>
        <color theme="1"/>
        <rFont val="Arial"/>
        <family val="2"/>
      </rPr>
      <t>Femmes (%)</t>
    </r>
  </si>
  <si>
    <r>
      <rPr>
        <sz val="10"/>
        <color theme="1"/>
        <rFont val="Arial"/>
        <family val="2"/>
      </rPr>
      <t>Sciences sociales</t>
    </r>
  </si>
  <si>
    <r>
      <rPr>
        <sz val="10"/>
        <color theme="1"/>
        <rFont val="Arial"/>
        <family val="2"/>
      </rPr>
      <t>Total (N)</t>
    </r>
  </si>
  <si>
    <r>
      <rPr>
        <sz val="10"/>
        <color theme="1"/>
        <rFont val="Arial"/>
        <family val="2"/>
      </rPr>
      <t>Femmes (%)</t>
    </r>
  </si>
  <si>
    <r>
      <rPr>
        <sz val="10"/>
        <color theme="1"/>
        <rFont val="Arial"/>
        <family val="2"/>
      </rPr>
      <t>Sci. humaines et sociales pluridisc./autres</t>
    </r>
  </si>
  <si>
    <r>
      <rPr>
        <sz val="10"/>
        <color theme="1"/>
        <rFont val="Arial"/>
        <family val="2"/>
      </rPr>
      <t>Total (N)</t>
    </r>
  </si>
  <si>
    <r>
      <rPr>
        <sz val="10"/>
        <color theme="1"/>
        <rFont val="Arial"/>
        <family val="2"/>
      </rPr>
      <t>Femmes (%)</t>
    </r>
  </si>
  <si>
    <r>
      <rPr>
        <sz val="10"/>
        <color theme="1"/>
        <rFont val="Arial"/>
        <family val="2"/>
      </rPr>
      <t>Sciences économiques</t>
    </r>
  </si>
  <si>
    <r>
      <rPr>
        <sz val="10"/>
        <color theme="1"/>
        <rFont val="Arial"/>
        <family val="2"/>
      </rPr>
      <t>Total (N)</t>
    </r>
  </si>
  <si>
    <r>
      <rPr>
        <sz val="10"/>
        <color theme="1"/>
        <rFont val="Arial"/>
        <family val="2"/>
      </rPr>
      <t>Femmes (%)</t>
    </r>
  </si>
  <si>
    <r>
      <rPr>
        <sz val="10"/>
        <color theme="1"/>
        <rFont val="Arial"/>
        <family val="2"/>
      </rPr>
      <t>Droit</t>
    </r>
  </si>
  <si>
    <r>
      <rPr>
        <sz val="10"/>
        <color theme="1"/>
        <rFont val="Arial"/>
        <family val="2"/>
      </rPr>
      <t>Total (N)</t>
    </r>
  </si>
  <si>
    <r>
      <rPr>
        <sz val="10"/>
        <color theme="1"/>
        <rFont val="Arial"/>
        <family val="2"/>
      </rPr>
      <t>Femmes (%)</t>
    </r>
  </si>
  <si>
    <r>
      <rPr>
        <sz val="10"/>
        <color theme="1"/>
        <rFont val="Arial"/>
        <family val="2"/>
      </rPr>
      <t>Sciences exactes et naturelles</t>
    </r>
  </si>
  <si>
    <r>
      <rPr>
        <sz val="10"/>
        <color theme="1"/>
        <rFont val="Arial"/>
        <family val="2"/>
      </rPr>
      <t>Total (N)</t>
    </r>
  </si>
  <si>
    <r>
      <rPr>
        <sz val="10"/>
        <color theme="1"/>
        <rFont val="Arial"/>
        <family val="2"/>
      </rPr>
      <t>Femmes (%)</t>
    </r>
  </si>
  <si>
    <r>
      <rPr>
        <sz val="10"/>
        <color theme="1"/>
        <rFont val="Arial"/>
        <family val="2"/>
      </rPr>
      <t>Sciences exactes</t>
    </r>
  </si>
  <si>
    <r>
      <rPr>
        <sz val="10"/>
        <color theme="1"/>
        <rFont val="Arial"/>
        <family val="2"/>
      </rPr>
      <t>Total (N)</t>
    </r>
  </si>
  <si>
    <r>
      <rPr>
        <sz val="10"/>
        <color theme="1"/>
        <rFont val="Arial"/>
        <family val="2"/>
      </rPr>
      <t>Femmes (%)</t>
    </r>
  </si>
  <si>
    <r>
      <rPr>
        <sz val="10"/>
        <color theme="1"/>
        <rFont val="Arial"/>
        <family val="2"/>
      </rPr>
      <t>Sciences naturelles</t>
    </r>
  </si>
  <si>
    <r>
      <rPr>
        <sz val="10"/>
        <color theme="1"/>
        <rFont val="Arial"/>
        <family val="2"/>
      </rPr>
      <t>Total (N)</t>
    </r>
  </si>
  <si>
    <r>
      <rPr>
        <sz val="10"/>
        <color theme="1"/>
        <rFont val="Arial"/>
        <family val="2"/>
      </rPr>
      <t>Femmes (%)</t>
    </r>
  </si>
  <si>
    <r>
      <rPr>
        <sz val="10"/>
        <color theme="1"/>
        <rFont val="Arial"/>
        <family val="2"/>
      </rPr>
      <t>Sci. exactes et naturelles pluridisc./autres</t>
    </r>
  </si>
  <si>
    <r>
      <rPr>
        <sz val="10"/>
        <color theme="1"/>
        <rFont val="Arial"/>
        <family val="2"/>
      </rPr>
      <t>Total (N)</t>
    </r>
  </si>
  <si>
    <r>
      <rPr>
        <sz val="10"/>
        <color theme="1"/>
        <rFont val="Arial"/>
        <family val="2"/>
      </rPr>
      <t>Femmes (%)</t>
    </r>
  </si>
  <si>
    <r>
      <rPr>
        <sz val="10"/>
        <color theme="1"/>
        <rFont val="Arial"/>
        <family val="2"/>
      </rPr>
      <t>Médecine et pharmacie</t>
    </r>
  </si>
  <si>
    <r>
      <rPr>
        <sz val="10"/>
        <color theme="1"/>
        <rFont val="Arial"/>
        <family val="2"/>
      </rPr>
      <t>Total (N)</t>
    </r>
  </si>
  <si>
    <r>
      <rPr>
        <sz val="10"/>
        <color theme="1"/>
        <rFont val="Arial"/>
        <family val="2"/>
      </rPr>
      <t>Femmes (%)</t>
    </r>
  </si>
  <si>
    <r>
      <rPr>
        <sz val="10"/>
        <color theme="1"/>
        <rFont val="Arial"/>
        <family val="2"/>
      </rPr>
      <t>Médecine humaine</t>
    </r>
  </si>
  <si>
    <r>
      <rPr>
        <sz val="10"/>
        <color theme="1"/>
        <rFont val="Arial"/>
        <family val="2"/>
      </rPr>
      <t>Total (N)</t>
    </r>
  </si>
  <si>
    <r>
      <rPr>
        <sz val="10"/>
        <color theme="1"/>
        <rFont val="Arial"/>
        <family val="2"/>
      </rPr>
      <t>Femmes (%)</t>
    </r>
  </si>
  <si>
    <r>
      <rPr>
        <sz val="10"/>
        <color theme="1"/>
        <rFont val="Arial"/>
        <family val="2"/>
      </rPr>
      <t>Médecine dentaire</t>
    </r>
  </si>
  <si>
    <r>
      <rPr>
        <sz val="10"/>
        <color theme="1"/>
        <rFont val="Arial"/>
        <family val="2"/>
      </rPr>
      <t>Total (N)</t>
    </r>
  </si>
  <si>
    <r>
      <rPr>
        <sz val="10"/>
        <color theme="1"/>
        <rFont val="Arial"/>
        <family val="2"/>
      </rPr>
      <t>Femmes (%)</t>
    </r>
  </si>
  <si>
    <r>
      <rPr>
        <sz val="10"/>
        <color theme="1"/>
        <rFont val="Arial"/>
        <family val="2"/>
      </rPr>
      <t>Médecine vétérinaire</t>
    </r>
  </si>
  <si>
    <r>
      <rPr>
        <sz val="10"/>
        <color theme="1"/>
        <rFont val="Arial"/>
        <family val="2"/>
      </rPr>
      <t>Total (N)</t>
    </r>
  </si>
  <si>
    <r>
      <rPr>
        <sz val="10"/>
        <color theme="1"/>
        <rFont val="Arial"/>
        <family val="2"/>
      </rPr>
      <t>Femmes (%)</t>
    </r>
  </si>
  <si>
    <r>
      <rPr>
        <sz val="10"/>
        <color theme="1"/>
        <rFont val="Arial"/>
        <family val="2"/>
      </rPr>
      <t>Pharmacie</t>
    </r>
  </si>
  <si>
    <r>
      <rPr>
        <sz val="10"/>
        <color theme="1"/>
        <rFont val="Arial"/>
        <family val="2"/>
      </rPr>
      <t>Total (N)</t>
    </r>
  </si>
  <si>
    <r>
      <rPr>
        <sz val="10"/>
        <color theme="1"/>
        <rFont val="Arial"/>
        <family val="2"/>
      </rPr>
      <t>Femmes (%)</t>
    </r>
  </si>
  <si>
    <r>
      <rPr>
        <sz val="10"/>
        <color theme="1"/>
        <rFont val="Arial"/>
        <family val="2"/>
      </rPr>
      <t>Médecine et pharmacie pluridisc./autres</t>
    </r>
  </si>
  <si>
    <r>
      <rPr>
        <sz val="10"/>
        <color theme="1"/>
        <rFont val="Arial"/>
        <family val="2"/>
      </rPr>
      <t>Total (N)</t>
    </r>
  </si>
  <si>
    <r>
      <rPr>
        <sz val="10"/>
        <color theme="1"/>
        <rFont val="Arial"/>
        <family val="2"/>
      </rPr>
      <t>Femmes (%)</t>
    </r>
  </si>
  <si>
    <r>
      <rPr>
        <sz val="10"/>
        <color theme="1"/>
        <rFont val="Arial"/>
        <family val="2"/>
      </rPr>
      <t>Sciences techniques</t>
    </r>
  </si>
  <si>
    <r>
      <rPr>
        <sz val="10"/>
        <color theme="1"/>
        <rFont val="Arial"/>
        <family val="2"/>
      </rPr>
      <t>Total (N)</t>
    </r>
  </si>
  <si>
    <r>
      <rPr>
        <sz val="10"/>
        <color theme="1"/>
        <rFont val="Arial"/>
        <family val="2"/>
      </rPr>
      <t>Femmes (%)</t>
    </r>
  </si>
  <si>
    <r>
      <rPr>
        <sz val="10"/>
        <color theme="1"/>
        <rFont val="Arial"/>
        <family val="2"/>
      </rPr>
      <t>Sciences de la construction et mensuration</t>
    </r>
  </si>
  <si>
    <r>
      <rPr>
        <sz val="10"/>
        <color theme="1"/>
        <rFont val="Arial"/>
        <family val="2"/>
      </rPr>
      <t>Total (N)</t>
    </r>
  </si>
  <si>
    <r>
      <rPr>
        <sz val="10"/>
        <color theme="1"/>
        <rFont val="Arial"/>
        <family val="2"/>
      </rPr>
      <t>Femmes (%)</t>
    </r>
  </si>
  <si>
    <r>
      <rPr>
        <sz val="10"/>
        <color theme="1"/>
        <rFont val="Arial"/>
        <family val="2"/>
      </rPr>
      <t>Génies mécanique et électrique</t>
    </r>
  </si>
  <si>
    <r>
      <rPr>
        <sz val="10"/>
        <color theme="1"/>
        <rFont val="Arial"/>
        <family val="2"/>
      </rPr>
      <t>Total (N)</t>
    </r>
  </si>
  <si>
    <r>
      <rPr>
        <sz val="10"/>
        <color theme="1"/>
        <rFont val="Arial"/>
        <family val="2"/>
      </rPr>
      <t>Femmes (%)</t>
    </r>
  </si>
  <si>
    <r>
      <rPr>
        <sz val="10"/>
        <color theme="1"/>
        <rFont val="Arial"/>
        <family val="2"/>
      </rPr>
      <t>Agriculture et sylviculture</t>
    </r>
  </si>
  <si>
    <r>
      <rPr>
        <sz val="10"/>
        <color theme="1"/>
        <rFont val="Arial"/>
        <family val="2"/>
      </rPr>
      <t>Total (N)</t>
    </r>
  </si>
  <si>
    <r>
      <rPr>
        <sz val="10"/>
        <color theme="1"/>
        <rFont val="Arial"/>
        <family val="2"/>
      </rPr>
      <t>Femmes (%)</t>
    </r>
  </si>
  <si>
    <r>
      <rPr>
        <sz val="10"/>
        <color theme="1"/>
        <rFont val="Arial"/>
        <family val="2"/>
      </rPr>
      <t>Sciences techniques pluridisc./autres</t>
    </r>
  </si>
  <si>
    <r>
      <rPr>
        <sz val="10"/>
        <color theme="1"/>
        <rFont val="Arial"/>
        <family val="2"/>
      </rPr>
      <t>Total (N)</t>
    </r>
  </si>
  <si>
    <r>
      <rPr>
        <sz val="10"/>
        <color theme="1"/>
        <rFont val="Arial"/>
        <family val="2"/>
      </rPr>
      <t>Femmes (%)</t>
    </r>
  </si>
  <si>
    <r>
      <rPr>
        <sz val="10"/>
        <color theme="1"/>
        <rFont val="Arial"/>
        <family val="2"/>
      </rPr>
      <t>Interdisciplinaire et autre</t>
    </r>
  </si>
  <si>
    <r>
      <rPr>
        <sz val="10"/>
        <color theme="1"/>
        <rFont val="Arial"/>
        <family val="2"/>
      </rPr>
      <t>Total (N)</t>
    </r>
  </si>
  <si>
    <r>
      <rPr>
        <sz val="10"/>
        <color theme="1"/>
        <rFont val="Arial"/>
        <family val="2"/>
      </rPr>
      <t>Femmes (%)</t>
    </r>
  </si>
  <si>
    <r>
      <rPr>
        <b/>
        <sz val="10"/>
        <color theme="1"/>
        <rFont val="Arial"/>
        <family val="2"/>
      </rPr>
      <t>Total</t>
    </r>
  </si>
  <si>
    <r>
      <rPr>
        <b/>
        <sz val="10"/>
        <color theme="1"/>
        <rFont val="Arial"/>
        <family val="2"/>
      </rPr>
      <t>Total (N)</t>
    </r>
  </si>
  <si>
    <r>
      <rPr>
        <b/>
        <sz val="10"/>
        <color theme="1"/>
        <rFont val="Arial"/>
        <family val="2"/>
      </rPr>
      <t>Femmes (%)</t>
    </r>
  </si>
  <si>
    <r>
      <rPr>
        <sz val="10"/>
        <color theme="1"/>
        <rFont val="Arial"/>
        <family val="2"/>
      </rPr>
      <t>Couleur de police grise: valeurs reposant sur moins de 30 cas</t>
    </r>
  </si>
  <si>
    <r>
      <rPr>
        <sz val="10"/>
        <color theme="1"/>
        <rFont val="Arial"/>
        <family val="2"/>
      </rPr>
      <t>Personnes·étrangères scolarisées en Suisse: personnes de nationalité étrangère vivant en Suisse avant le début des études.</t>
    </r>
  </si>
  <si>
    <r>
      <rPr>
        <sz val="10"/>
        <color theme="1"/>
        <rFont val="Arial"/>
        <family val="2"/>
      </rPr>
      <t>Source: OFS/SIUS, étudiants et examens finals des hautes écoles suisses; présentation: BASS</t>
    </r>
  </si>
  <si>
    <r>
      <rPr>
        <b/>
        <sz val="10"/>
        <color theme="1"/>
        <rFont val="Arial"/>
        <family val="2"/>
      </rPr>
      <t xml:space="preserve">       selon le groupe de domaines et le sexe (données en pourcentage)</t>
    </r>
  </si>
  <si>
    <r>
      <rPr>
        <b/>
        <sz val="10"/>
        <color theme="1"/>
        <rFont val="Arial"/>
        <family val="2"/>
      </rPr>
      <t>Groupe de domaines au début des études de bachelor</t>
    </r>
  </si>
  <si>
    <r>
      <rPr>
        <b/>
        <sz val="10"/>
        <color theme="1"/>
        <rFont val="Arial"/>
        <family val="2"/>
      </rPr>
      <t>Sexe</t>
    </r>
  </si>
  <si>
    <r>
      <rPr>
        <b/>
        <sz val="10"/>
        <color theme="1"/>
        <rFont val="Arial"/>
        <family val="2"/>
      </rPr>
      <t>Taux
d'interruption</t>
    </r>
  </si>
  <si>
    <r>
      <rPr>
        <b/>
        <sz val="10"/>
        <color theme="1"/>
        <rFont val="Arial"/>
        <family val="2"/>
      </rPr>
      <t>Taux
de maintien</t>
    </r>
  </si>
  <si>
    <r>
      <rPr>
        <b/>
        <sz val="10"/>
        <color theme="1"/>
        <rFont val="Arial"/>
        <family val="2"/>
      </rPr>
      <t>Titre de bachelor
en HEP</t>
    </r>
  </si>
  <si>
    <r>
      <rPr>
        <b/>
        <sz val="10"/>
        <color theme="1"/>
        <rFont val="Arial"/>
        <family val="2"/>
      </rPr>
      <t>Titre de bachelor
en HES</t>
    </r>
  </si>
  <si>
    <r>
      <rPr>
        <b/>
        <sz val="10"/>
        <color theme="1"/>
        <rFont val="Arial"/>
        <family val="2"/>
      </rPr>
      <t>Bachelor en HEU: autre groupe de domaines</t>
    </r>
  </si>
  <si>
    <r>
      <rPr>
        <b/>
        <sz val="10"/>
        <color theme="1"/>
        <rFont val="Arial"/>
        <family val="2"/>
      </rPr>
      <t>Bachelor en HEU: même groupe de domaines</t>
    </r>
  </si>
  <si>
    <r>
      <rPr>
        <b/>
        <sz val="10"/>
        <color theme="1"/>
        <rFont val="Arial"/>
        <family val="2"/>
      </rPr>
      <t>Total</t>
    </r>
  </si>
  <si>
    <r>
      <rPr>
        <sz val="10"/>
        <color theme="1"/>
        <rFont val="Arial"/>
        <family val="2"/>
      </rPr>
      <t>Pourcentage</t>
    </r>
  </si>
  <si>
    <r>
      <rPr>
        <sz val="10"/>
        <color theme="1"/>
        <rFont val="Arial"/>
        <family val="2"/>
      </rPr>
      <t>Nombre</t>
    </r>
  </si>
  <si>
    <r>
      <rPr>
        <sz val="10"/>
        <color theme="1"/>
        <rFont val="Arial"/>
        <family val="2"/>
      </rPr>
      <t>Sciences humaines et sociales</t>
    </r>
  </si>
  <si>
    <r>
      <rPr>
        <sz val="10"/>
        <color theme="1"/>
        <rFont val="Arial"/>
        <family val="2"/>
      </rPr>
      <t>Femmes</t>
    </r>
  </si>
  <si>
    <r>
      <rPr>
        <sz val="10"/>
        <color theme="1"/>
        <rFont val="Arial"/>
        <family val="2"/>
      </rPr>
      <t>Hommes</t>
    </r>
  </si>
  <si>
    <r>
      <rPr>
        <sz val="10"/>
        <color theme="1"/>
        <rFont val="Arial"/>
        <family val="2"/>
      </rPr>
      <t>Sciences économiques *</t>
    </r>
  </si>
  <si>
    <r>
      <rPr>
        <sz val="10"/>
        <color theme="1"/>
        <rFont val="Arial"/>
        <family val="2"/>
      </rPr>
      <t>Femmes</t>
    </r>
  </si>
  <si>
    <r>
      <rPr>
        <sz val="10"/>
        <color theme="1"/>
        <rFont val="Arial"/>
        <family val="2"/>
      </rPr>
      <t>Hommes</t>
    </r>
  </si>
  <si>
    <r>
      <rPr>
        <sz val="10"/>
        <color theme="1"/>
        <rFont val="Arial"/>
        <family val="2"/>
      </rPr>
      <t>Droit</t>
    </r>
  </si>
  <si>
    <r>
      <rPr>
        <sz val="10"/>
        <color theme="1"/>
        <rFont val="Arial"/>
        <family val="2"/>
      </rPr>
      <t>Femmes</t>
    </r>
  </si>
  <si>
    <r>
      <rPr>
        <sz val="10"/>
        <color theme="1"/>
        <rFont val="Arial"/>
        <family val="2"/>
      </rPr>
      <t>Hommes</t>
    </r>
  </si>
  <si>
    <r>
      <rPr>
        <sz val="10"/>
        <color theme="1"/>
        <rFont val="Arial"/>
        <family val="2"/>
      </rPr>
      <t>Sciences exactes et naturelles</t>
    </r>
  </si>
  <si>
    <r>
      <rPr>
        <sz val="10"/>
        <color theme="1"/>
        <rFont val="Arial"/>
        <family val="2"/>
      </rPr>
      <t>Femmes</t>
    </r>
  </si>
  <si>
    <r>
      <rPr>
        <sz val="10"/>
        <color theme="1"/>
        <rFont val="Arial"/>
        <family val="2"/>
      </rPr>
      <t>Hommes</t>
    </r>
  </si>
  <si>
    <r>
      <rPr>
        <sz val="10"/>
        <color theme="1"/>
        <rFont val="Arial"/>
        <family val="2"/>
      </rPr>
      <t>Médecine et pharmacie</t>
    </r>
  </si>
  <si>
    <r>
      <rPr>
        <sz val="10"/>
        <color theme="1"/>
        <rFont val="Arial"/>
        <family val="2"/>
      </rPr>
      <t>Femmes</t>
    </r>
  </si>
  <si>
    <r>
      <rPr>
        <sz val="10"/>
        <color theme="1"/>
        <rFont val="Arial"/>
        <family val="2"/>
      </rPr>
      <t>Hommes</t>
    </r>
  </si>
  <si>
    <r>
      <rPr>
        <sz val="10"/>
        <color theme="1"/>
        <rFont val="Arial"/>
        <family val="2"/>
      </rPr>
      <t>Sciences techniques</t>
    </r>
  </si>
  <si>
    <r>
      <rPr>
        <sz val="10"/>
        <color theme="1"/>
        <rFont val="Arial"/>
        <family val="2"/>
      </rPr>
      <t>Femmes</t>
    </r>
  </si>
  <si>
    <r>
      <rPr>
        <sz val="10"/>
        <color theme="1"/>
        <rFont val="Arial"/>
        <family val="2"/>
      </rPr>
      <t>Hommes</t>
    </r>
  </si>
  <si>
    <r>
      <rPr>
        <sz val="10"/>
        <color theme="1"/>
        <rFont val="Arial"/>
        <family val="2"/>
      </rPr>
      <t>Interdisciplinaire et autre</t>
    </r>
  </si>
  <si>
    <r>
      <rPr>
        <sz val="10"/>
        <color theme="1"/>
        <rFont val="Arial"/>
        <family val="2"/>
      </rPr>
      <t>Femmes</t>
    </r>
  </si>
  <si>
    <r>
      <rPr>
        <sz val="10"/>
        <color theme="1"/>
        <rFont val="Arial"/>
        <family val="2"/>
      </rPr>
      <t>Hommes</t>
    </r>
  </si>
  <si>
    <r>
      <rPr>
        <b/>
        <sz val="10"/>
        <color theme="1"/>
        <rFont val="Arial"/>
        <family val="2"/>
      </rPr>
      <t>Total</t>
    </r>
  </si>
  <si>
    <r>
      <rPr>
        <b/>
        <sz val="10"/>
        <color theme="1"/>
        <rFont val="Arial"/>
        <family val="2"/>
      </rPr>
      <t>Femmes</t>
    </r>
  </si>
  <si>
    <r>
      <rPr>
        <b/>
        <sz val="10"/>
        <color theme="1"/>
        <rFont val="Arial"/>
        <family val="2"/>
      </rPr>
      <t>Hommes</t>
    </r>
  </si>
  <si>
    <r>
      <rPr>
        <sz val="10"/>
        <color theme="1"/>
        <rFont val="Arial"/>
        <family val="2"/>
      </rPr>
      <t xml:space="preserve">* À l'université de Saint-Gall, tous·les étudiants effectuent une année d'évaluation, qui est attribuée aux sciences de l'économie dans les statistiques des hautes écoles. Une partie du </t>
    </r>
  </si>
  <si>
    <r>
      <rPr>
        <sz val="10"/>
        <color theme="1"/>
        <rFont val="Arial"/>
        <family val="2"/>
      </rPr>
      <t>changement de groupe de domaines (bachelor en HEU: autre groupe de domaines) est due à cela.</t>
    </r>
  </si>
  <si>
    <r>
      <rPr>
        <sz val="10"/>
        <color theme="1"/>
        <rFont val="Arial"/>
        <family val="2"/>
      </rPr>
      <t>Source: OFS/LABB; calculs: OFS/LABB</t>
    </r>
  </si>
  <si>
    <r>
      <rPr>
        <b/>
        <sz val="10"/>
        <rFont val="Arial"/>
        <family val="2"/>
      </rPr>
      <t>Groupe de domaines d'études / domaine d'études</t>
    </r>
  </si>
  <si>
    <r>
      <rPr>
        <sz val="10"/>
        <color theme="1"/>
        <rFont val="Arial"/>
        <family val="2"/>
      </rPr>
      <t>Sciences humaines et sociales</t>
    </r>
  </si>
  <si>
    <r>
      <rPr>
        <sz val="10"/>
        <color theme="1"/>
        <rFont val="Arial"/>
        <family val="2"/>
      </rPr>
      <t>Total (N)</t>
    </r>
  </si>
  <si>
    <r>
      <rPr>
        <sz val="10"/>
        <color theme="1"/>
        <rFont val="Arial"/>
        <family val="2"/>
      </rPr>
      <t>Femmes (%)</t>
    </r>
  </si>
  <si>
    <r>
      <rPr>
        <sz val="10"/>
        <color theme="1"/>
        <rFont val="Arial"/>
        <family val="2"/>
      </rPr>
      <t>Théologie</t>
    </r>
  </si>
  <si>
    <r>
      <rPr>
        <sz val="10"/>
        <color theme="1"/>
        <rFont val="Arial"/>
        <family val="2"/>
      </rPr>
      <t>Total (N)</t>
    </r>
  </si>
  <si>
    <r>
      <rPr>
        <sz val="10"/>
        <color theme="1"/>
        <rFont val="Arial"/>
        <family val="2"/>
      </rPr>
      <t>Femmes (%)</t>
    </r>
  </si>
  <si>
    <r>
      <rPr>
        <sz val="10"/>
        <color theme="1"/>
        <rFont val="Arial"/>
        <family val="2"/>
      </rPr>
      <t>Langues et littérature</t>
    </r>
  </si>
  <si>
    <r>
      <rPr>
        <sz val="10"/>
        <color theme="1"/>
        <rFont val="Arial"/>
        <family val="2"/>
      </rPr>
      <t>Total (N)</t>
    </r>
  </si>
  <si>
    <r>
      <rPr>
        <sz val="10"/>
        <color theme="1"/>
        <rFont val="Arial"/>
        <family val="2"/>
      </rPr>
      <t>Femmes (%)</t>
    </r>
  </si>
  <si>
    <r>
      <rPr>
        <sz val="10"/>
        <color theme="1"/>
        <rFont val="Arial"/>
        <family val="2"/>
      </rPr>
      <t>Sciences historiques et culture</t>
    </r>
  </si>
  <si>
    <r>
      <rPr>
        <sz val="10"/>
        <color theme="1"/>
        <rFont val="Arial"/>
        <family val="2"/>
      </rPr>
      <t>Total (N)</t>
    </r>
  </si>
  <si>
    <r>
      <rPr>
        <sz val="10"/>
        <color theme="1"/>
        <rFont val="Arial"/>
        <family val="2"/>
      </rPr>
      <t>Femmes (%)</t>
    </r>
  </si>
  <si>
    <r>
      <rPr>
        <sz val="10"/>
        <color theme="1"/>
        <rFont val="Arial"/>
        <family val="2"/>
      </rPr>
      <t>Sciences sociales</t>
    </r>
  </si>
  <si>
    <r>
      <rPr>
        <sz val="10"/>
        <color theme="1"/>
        <rFont val="Arial"/>
        <family val="2"/>
      </rPr>
      <t>Total (N)</t>
    </r>
  </si>
  <si>
    <r>
      <rPr>
        <sz val="10"/>
        <color theme="1"/>
        <rFont val="Arial"/>
        <family val="2"/>
      </rPr>
      <t>Femmes (%)</t>
    </r>
  </si>
  <si>
    <r>
      <rPr>
        <sz val="10"/>
        <color theme="1"/>
        <rFont val="Arial"/>
        <family val="2"/>
      </rPr>
      <t>Sci. humaines et sociales pluridisc./autres</t>
    </r>
  </si>
  <si>
    <r>
      <rPr>
        <sz val="10"/>
        <color theme="1"/>
        <rFont val="Arial"/>
        <family val="2"/>
      </rPr>
      <t>Total (N)</t>
    </r>
  </si>
  <si>
    <r>
      <rPr>
        <sz val="10"/>
        <color theme="1"/>
        <rFont val="Arial"/>
        <family val="2"/>
      </rPr>
      <t>Femmes (%)</t>
    </r>
  </si>
  <si>
    <r>
      <rPr>
        <sz val="10"/>
        <color theme="1"/>
        <rFont val="Arial"/>
        <family val="2"/>
      </rPr>
      <t>Sciences économiques</t>
    </r>
  </si>
  <si>
    <r>
      <rPr>
        <sz val="10"/>
        <color theme="1"/>
        <rFont val="Arial"/>
        <family val="2"/>
      </rPr>
      <t>Total (N)</t>
    </r>
  </si>
  <si>
    <r>
      <rPr>
        <sz val="10"/>
        <color theme="1"/>
        <rFont val="Arial"/>
        <family val="2"/>
      </rPr>
      <t>Femmes (%)</t>
    </r>
  </si>
  <si>
    <r>
      <rPr>
        <sz val="10"/>
        <color theme="1"/>
        <rFont val="Arial"/>
        <family val="2"/>
      </rPr>
      <t>Droit</t>
    </r>
  </si>
  <si>
    <r>
      <rPr>
        <sz val="10"/>
        <color theme="1"/>
        <rFont val="Arial"/>
        <family val="2"/>
      </rPr>
      <t>Total (N)</t>
    </r>
  </si>
  <si>
    <r>
      <rPr>
        <sz val="10"/>
        <color theme="1"/>
        <rFont val="Arial"/>
        <family val="2"/>
      </rPr>
      <t>Femmes (%)</t>
    </r>
  </si>
  <si>
    <r>
      <rPr>
        <sz val="10"/>
        <color theme="1"/>
        <rFont val="Arial"/>
        <family val="2"/>
      </rPr>
      <t>Sciences exactes et naturelles</t>
    </r>
  </si>
  <si>
    <r>
      <rPr>
        <sz val="10"/>
        <color theme="1"/>
        <rFont val="Arial"/>
        <family val="2"/>
      </rPr>
      <t>Total (N)</t>
    </r>
  </si>
  <si>
    <r>
      <rPr>
        <sz val="10"/>
        <color theme="1"/>
        <rFont val="Arial"/>
        <family val="2"/>
      </rPr>
      <t>Femmes (%)</t>
    </r>
  </si>
  <si>
    <r>
      <rPr>
        <sz val="10"/>
        <color theme="1"/>
        <rFont val="Arial"/>
        <family val="2"/>
      </rPr>
      <t>Sciences exactes</t>
    </r>
  </si>
  <si>
    <r>
      <rPr>
        <sz val="10"/>
        <color theme="1"/>
        <rFont val="Arial"/>
        <family val="2"/>
      </rPr>
      <t>Total (N)</t>
    </r>
  </si>
  <si>
    <r>
      <rPr>
        <sz val="10"/>
        <color theme="1"/>
        <rFont val="Arial"/>
        <family val="2"/>
      </rPr>
      <t>Femmes (%)</t>
    </r>
  </si>
  <si>
    <r>
      <rPr>
        <sz val="10"/>
        <color theme="1"/>
        <rFont val="Arial"/>
        <family val="2"/>
      </rPr>
      <t>Sciences naturelles</t>
    </r>
  </si>
  <si>
    <r>
      <rPr>
        <sz val="10"/>
        <color theme="1"/>
        <rFont val="Arial"/>
        <family val="2"/>
      </rPr>
      <t>Total (N)</t>
    </r>
  </si>
  <si>
    <r>
      <rPr>
        <sz val="10"/>
        <color theme="1"/>
        <rFont val="Arial"/>
        <family val="2"/>
      </rPr>
      <t>Femmes (%)</t>
    </r>
  </si>
  <si>
    <r>
      <rPr>
        <sz val="10"/>
        <color theme="1"/>
        <rFont val="Arial"/>
        <family val="2"/>
      </rPr>
      <t>Sci. exactes et naturelles pluridisc./autres</t>
    </r>
  </si>
  <si>
    <r>
      <rPr>
        <sz val="10"/>
        <color theme="1"/>
        <rFont val="Arial"/>
        <family val="2"/>
      </rPr>
      <t>Total (N)</t>
    </r>
  </si>
  <si>
    <r>
      <rPr>
        <sz val="10"/>
        <color theme="1"/>
        <rFont val="Arial"/>
        <family val="2"/>
      </rPr>
      <t>Femmes (%)</t>
    </r>
  </si>
  <si>
    <r>
      <rPr>
        <sz val="10"/>
        <color theme="1"/>
        <rFont val="Arial"/>
        <family val="2"/>
      </rPr>
      <t>Médecine et pharmacie</t>
    </r>
  </si>
  <si>
    <r>
      <rPr>
        <sz val="10"/>
        <color theme="1"/>
        <rFont val="Arial"/>
        <family val="2"/>
      </rPr>
      <t>Total (N)</t>
    </r>
  </si>
  <si>
    <r>
      <rPr>
        <sz val="10"/>
        <color theme="1"/>
        <rFont val="Arial"/>
        <family val="2"/>
      </rPr>
      <t>Femmes (%)</t>
    </r>
  </si>
  <si>
    <r>
      <rPr>
        <sz val="10"/>
        <color theme="1"/>
        <rFont val="Arial"/>
        <family val="2"/>
      </rPr>
      <t>Médecine humaine</t>
    </r>
  </si>
  <si>
    <r>
      <rPr>
        <sz val="10"/>
        <color theme="1"/>
        <rFont val="Arial"/>
        <family val="2"/>
      </rPr>
      <t>Total (N)</t>
    </r>
  </si>
  <si>
    <r>
      <rPr>
        <sz val="10"/>
        <color theme="1"/>
        <rFont val="Arial"/>
        <family val="2"/>
      </rPr>
      <t>Femmes (%)</t>
    </r>
  </si>
  <si>
    <r>
      <rPr>
        <sz val="10"/>
        <color theme="1"/>
        <rFont val="Arial"/>
        <family val="2"/>
      </rPr>
      <t>Médecine dentaire</t>
    </r>
  </si>
  <si>
    <r>
      <rPr>
        <sz val="10"/>
        <color theme="1"/>
        <rFont val="Arial"/>
        <family val="2"/>
      </rPr>
      <t>Total (N)</t>
    </r>
  </si>
  <si>
    <r>
      <rPr>
        <sz val="10"/>
        <color theme="1"/>
        <rFont val="Arial"/>
        <family val="2"/>
      </rPr>
      <t>Femmes (%)</t>
    </r>
  </si>
  <si>
    <r>
      <rPr>
        <sz val="10"/>
        <color theme="1"/>
        <rFont val="Arial"/>
        <family val="2"/>
      </rPr>
      <t>Médecine vétérinaire</t>
    </r>
  </si>
  <si>
    <r>
      <rPr>
        <sz val="10"/>
        <color theme="1"/>
        <rFont val="Arial"/>
        <family val="2"/>
      </rPr>
      <t>Total (N)</t>
    </r>
  </si>
  <si>
    <r>
      <rPr>
        <sz val="10"/>
        <color theme="1"/>
        <rFont val="Arial"/>
        <family val="2"/>
      </rPr>
      <t>Femmes (%)</t>
    </r>
  </si>
  <si>
    <r>
      <rPr>
        <sz val="10"/>
        <color theme="1"/>
        <rFont val="Arial"/>
        <family val="2"/>
      </rPr>
      <t>Pharmacie</t>
    </r>
  </si>
  <si>
    <r>
      <rPr>
        <sz val="10"/>
        <color theme="1"/>
        <rFont val="Arial"/>
        <family val="2"/>
      </rPr>
      <t>Total (N)</t>
    </r>
  </si>
  <si>
    <r>
      <rPr>
        <sz val="10"/>
        <color theme="1"/>
        <rFont val="Arial"/>
        <family val="2"/>
      </rPr>
      <t>Femmes (%)</t>
    </r>
  </si>
  <si>
    <r>
      <rPr>
        <sz val="10"/>
        <color theme="1"/>
        <rFont val="Arial"/>
        <family val="2"/>
      </rPr>
      <t>Médecine et pharmacie pluridisc./autres</t>
    </r>
  </si>
  <si>
    <r>
      <rPr>
        <sz val="10"/>
        <color theme="1"/>
        <rFont val="Arial"/>
        <family val="2"/>
      </rPr>
      <t>Total (N)</t>
    </r>
  </si>
  <si>
    <r>
      <rPr>
        <sz val="10"/>
        <color theme="1"/>
        <rFont val="Arial"/>
        <family val="2"/>
      </rPr>
      <t>Femmes (%)</t>
    </r>
  </si>
  <si>
    <r>
      <rPr>
        <sz val="10"/>
        <color theme="1"/>
        <rFont val="Arial"/>
        <family val="2"/>
      </rPr>
      <t>Sciences techniques</t>
    </r>
  </si>
  <si>
    <r>
      <rPr>
        <sz val="10"/>
        <color theme="1"/>
        <rFont val="Arial"/>
        <family val="2"/>
      </rPr>
      <t>Total (N)</t>
    </r>
  </si>
  <si>
    <r>
      <rPr>
        <sz val="10"/>
        <color theme="1"/>
        <rFont val="Arial"/>
        <family val="2"/>
      </rPr>
      <t>Femmes (%)</t>
    </r>
  </si>
  <si>
    <r>
      <rPr>
        <sz val="10"/>
        <color theme="1"/>
        <rFont val="Arial"/>
        <family val="2"/>
      </rPr>
      <t>Sciences de la construction et mensuration</t>
    </r>
  </si>
  <si>
    <r>
      <rPr>
        <sz val="10"/>
        <color theme="1"/>
        <rFont val="Arial"/>
        <family val="2"/>
      </rPr>
      <t>Total (N)</t>
    </r>
  </si>
  <si>
    <r>
      <rPr>
        <sz val="10"/>
        <color theme="1"/>
        <rFont val="Arial"/>
        <family val="2"/>
      </rPr>
      <t>Femmes (%)</t>
    </r>
  </si>
  <si>
    <r>
      <rPr>
        <sz val="10"/>
        <color theme="1"/>
        <rFont val="Arial"/>
        <family val="2"/>
      </rPr>
      <t>Génies mécanique et électrique</t>
    </r>
  </si>
  <si>
    <r>
      <rPr>
        <sz val="10"/>
        <color theme="1"/>
        <rFont val="Arial"/>
        <family val="2"/>
      </rPr>
      <t>Total (N)</t>
    </r>
  </si>
  <si>
    <r>
      <rPr>
        <sz val="10"/>
        <color theme="1"/>
        <rFont val="Arial"/>
        <family val="2"/>
      </rPr>
      <t>Femmes (%)</t>
    </r>
  </si>
  <si>
    <r>
      <rPr>
        <sz val="10"/>
        <color theme="1"/>
        <rFont val="Arial"/>
        <family val="2"/>
      </rPr>
      <t>Agriculture et sylviculture</t>
    </r>
  </si>
  <si>
    <r>
      <rPr>
        <sz val="10"/>
        <color theme="1"/>
        <rFont val="Arial"/>
        <family val="2"/>
      </rPr>
      <t>Total (N)</t>
    </r>
  </si>
  <si>
    <r>
      <rPr>
        <sz val="10"/>
        <color theme="1"/>
        <rFont val="Arial"/>
        <family val="2"/>
      </rPr>
      <t>Femmes (%)</t>
    </r>
  </si>
  <si>
    <r>
      <rPr>
        <sz val="10"/>
        <color theme="1"/>
        <rFont val="Arial"/>
        <family val="2"/>
      </rPr>
      <t>Sciences techniques pluridisc./autres</t>
    </r>
  </si>
  <si>
    <r>
      <rPr>
        <sz val="10"/>
        <color theme="1"/>
        <rFont val="Arial"/>
        <family val="2"/>
      </rPr>
      <t>Total (N)</t>
    </r>
  </si>
  <si>
    <r>
      <rPr>
        <sz val="10"/>
        <color theme="1"/>
        <rFont val="Arial"/>
        <family val="2"/>
      </rPr>
      <t>Femmes (%)</t>
    </r>
  </si>
  <si>
    <r>
      <rPr>
        <sz val="10"/>
        <color theme="1"/>
        <rFont val="Arial"/>
        <family val="2"/>
      </rPr>
      <t>Interdisciplinaire et autre</t>
    </r>
  </si>
  <si>
    <r>
      <rPr>
        <sz val="10"/>
        <color theme="1"/>
        <rFont val="Arial"/>
        <family val="2"/>
      </rPr>
      <t>Total (N)</t>
    </r>
  </si>
  <si>
    <r>
      <rPr>
        <sz val="10"/>
        <color theme="1"/>
        <rFont val="Arial"/>
        <family val="2"/>
      </rPr>
      <t>Femmes (%)</t>
    </r>
  </si>
  <si>
    <r>
      <rPr>
        <b/>
        <sz val="10"/>
        <color theme="1"/>
        <rFont val="Arial"/>
        <family val="2"/>
      </rPr>
      <t>Total</t>
    </r>
  </si>
  <si>
    <r>
      <rPr>
        <b/>
        <sz val="10"/>
        <color theme="1"/>
        <rFont val="Arial"/>
        <family val="2"/>
      </rPr>
      <t>Total (N)</t>
    </r>
  </si>
  <si>
    <r>
      <rPr>
        <b/>
        <sz val="10"/>
        <color theme="1"/>
        <rFont val="Arial"/>
        <family val="2"/>
      </rPr>
      <t>Femmes (%)</t>
    </r>
  </si>
  <si>
    <r>
      <rPr>
        <sz val="10"/>
        <color theme="1"/>
        <rFont val="Arial"/>
        <family val="2"/>
      </rPr>
      <t>Couleur de police grise: valeurs reposant sur moins de 30 cas</t>
    </r>
  </si>
  <si>
    <r>
      <rPr>
        <sz val="10"/>
        <color theme="1"/>
        <rFont val="Arial"/>
        <family val="2"/>
      </rPr>
      <t>Personnes étrangères scolarisées en Suisse: personnes de nationalité étrangère vivant en Suisse avant le début des études.</t>
    </r>
  </si>
  <si>
    <r>
      <rPr>
        <sz val="10"/>
        <color theme="1"/>
        <rFont val="Arial"/>
        <family val="2"/>
      </rPr>
      <t>Source: OFS/SIUS, étudiants et examens finals des hautes écoles suisses; présentation: BASS</t>
    </r>
  </si>
  <si>
    <r>
      <rPr>
        <b/>
        <sz val="10"/>
        <color theme="1"/>
        <rFont val="Arial"/>
        <family val="2"/>
      </rPr>
      <t xml:space="preserve">2.1. Hautes écoles universitaires: taux de passage en études de master dans les deux ans </t>
    </r>
  </si>
  <si>
    <r>
      <rPr>
        <b/>
        <sz val="10"/>
        <color theme="1"/>
        <rFont val="Arial"/>
        <family val="2"/>
      </rPr>
      <t>Groupe de domaines pour le titre de bachelor</t>
    </r>
  </si>
  <si>
    <r>
      <rPr>
        <b/>
        <sz val="10"/>
        <color theme="1"/>
        <rFont val="Arial"/>
        <family val="2"/>
      </rPr>
      <t>Taux de passage en études de master dans une HEU (en pourcentage)</t>
    </r>
  </si>
  <si>
    <r>
      <rPr>
        <b/>
        <sz val="10"/>
        <color theme="1"/>
        <rFont val="Arial"/>
        <family val="2"/>
      </rPr>
      <t>Taux de passage en études de master (HEU, HES, HEP)</t>
    </r>
  </si>
  <si>
    <r>
      <rPr>
        <sz val="10"/>
        <color theme="1"/>
        <rFont val="Arial"/>
        <family val="2"/>
      </rPr>
      <t>Hommes</t>
    </r>
  </si>
  <si>
    <r>
      <rPr>
        <sz val="10"/>
        <color theme="1"/>
        <rFont val="Arial"/>
        <family val="2"/>
      </rPr>
      <t>Femmes</t>
    </r>
  </si>
  <si>
    <r>
      <rPr>
        <sz val="10"/>
        <color theme="1"/>
        <rFont val="Arial"/>
        <family val="2"/>
      </rPr>
      <t>Total</t>
    </r>
  </si>
  <si>
    <r>
      <rPr>
        <sz val="10"/>
        <color theme="1"/>
        <rFont val="Arial"/>
        <family val="2"/>
      </rPr>
      <t>Sciences humaines et sociales</t>
    </r>
  </si>
  <si>
    <r>
      <rPr>
        <sz val="10"/>
        <color theme="1"/>
        <rFont val="Arial"/>
        <family val="2"/>
      </rPr>
      <t>Sciences économiques</t>
    </r>
  </si>
  <si>
    <r>
      <rPr>
        <sz val="10"/>
        <color theme="1"/>
        <rFont val="Arial"/>
        <family val="2"/>
      </rPr>
      <t>Droit</t>
    </r>
  </si>
  <si>
    <r>
      <rPr>
        <sz val="10"/>
        <color theme="1"/>
        <rFont val="Arial"/>
        <family val="2"/>
      </rPr>
      <t>Sciences exactes et naturelles</t>
    </r>
  </si>
  <si>
    <r>
      <rPr>
        <sz val="10"/>
        <color theme="1"/>
        <rFont val="Arial"/>
        <family val="2"/>
      </rPr>
      <t>Médecine et pharmacie</t>
    </r>
  </si>
  <si>
    <r>
      <rPr>
        <sz val="10"/>
        <color theme="1"/>
        <rFont val="Arial"/>
        <family val="2"/>
      </rPr>
      <t>Sciences techniques</t>
    </r>
  </si>
  <si>
    <r>
      <rPr>
        <sz val="10"/>
        <color theme="1"/>
        <rFont val="Arial"/>
        <family val="2"/>
      </rPr>
      <t>Interdisciplinaire et autre</t>
    </r>
  </si>
  <si>
    <r>
      <rPr>
        <b/>
        <sz val="10"/>
        <color theme="1"/>
        <rFont val="Arial"/>
        <family val="2"/>
      </rPr>
      <t>Total</t>
    </r>
  </si>
  <si>
    <r>
      <rPr>
        <sz val="10"/>
        <color theme="1"/>
        <rFont val="Arial"/>
        <family val="2"/>
      </rPr>
      <t>Source: OFS/LABB; calculs: OFS/LABB</t>
    </r>
  </si>
  <si>
    <r>
      <rPr>
        <b/>
        <sz val="10"/>
        <rFont val="Arial"/>
        <family val="2"/>
      </rPr>
      <t>Groupe de domaines d'études / domaine d'études</t>
    </r>
  </si>
  <si>
    <r>
      <rPr>
        <sz val="10"/>
        <color theme="1"/>
        <rFont val="Arial"/>
        <family val="2"/>
      </rPr>
      <t>Sciences humaines et sociales</t>
    </r>
  </si>
  <si>
    <r>
      <rPr>
        <sz val="10"/>
        <color theme="1"/>
        <rFont val="Arial"/>
        <family val="2"/>
      </rPr>
      <t>Total (N)</t>
    </r>
  </si>
  <si>
    <r>
      <rPr>
        <sz val="10"/>
        <color theme="1"/>
        <rFont val="Arial"/>
        <family val="2"/>
      </rPr>
      <t>Femmes (%)</t>
    </r>
  </si>
  <si>
    <r>
      <rPr>
        <sz val="10"/>
        <color theme="1"/>
        <rFont val="Arial"/>
        <family val="2"/>
      </rPr>
      <t>Théologie</t>
    </r>
  </si>
  <si>
    <r>
      <rPr>
        <sz val="10"/>
        <color theme="1"/>
        <rFont val="Arial"/>
        <family val="2"/>
      </rPr>
      <t>Total (N)</t>
    </r>
  </si>
  <si>
    <r>
      <rPr>
        <sz val="10"/>
        <color theme="1"/>
        <rFont val="Arial"/>
        <family val="2"/>
      </rPr>
      <t>Femmes (%)</t>
    </r>
  </si>
  <si>
    <r>
      <rPr>
        <sz val="10"/>
        <color theme="1"/>
        <rFont val="Arial"/>
        <family val="2"/>
      </rPr>
      <t>Langues et littérature</t>
    </r>
  </si>
  <si>
    <r>
      <rPr>
        <sz val="10"/>
        <color theme="1"/>
        <rFont val="Arial"/>
        <family val="2"/>
      </rPr>
      <t>Total (N)</t>
    </r>
  </si>
  <si>
    <r>
      <rPr>
        <sz val="10"/>
        <color theme="1"/>
        <rFont val="Arial"/>
        <family val="2"/>
      </rPr>
      <t>Femmes (%)</t>
    </r>
  </si>
  <si>
    <r>
      <rPr>
        <sz val="10"/>
        <color theme="1"/>
        <rFont val="Arial"/>
        <family val="2"/>
      </rPr>
      <t>Sciences historiques et culture</t>
    </r>
  </si>
  <si>
    <r>
      <rPr>
        <sz val="10"/>
        <color theme="1"/>
        <rFont val="Arial"/>
        <family val="2"/>
      </rPr>
      <t>Total (N)</t>
    </r>
  </si>
  <si>
    <r>
      <rPr>
        <sz val="10"/>
        <color theme="1"/>
        <rFont val="Arial"/>
        <family val="2"/>
      </rPr>
      <t>Femmes (%)</t>
    </r>
  </si>
  <si>
    <r>
      <rPr>
        <sz val="10"/>
        <color theme="1"/>
        <rFont val="Arial"/>
        <family val="2"/>
      </rPr>
      <t>Sciences sociales</t>
    </r>
  </si>
  <si>
    <r>
      <rPr>
        <sz val="10"/>
        <color theme="1"/>
        <rFont val="Arial"/>
        <family val="2"/>
      </rPr>
      <t>Total (N)</t>
    </r>
  </si>
  <si>
    <r>
      <rPr>
        <sz val="10"/>
        <color theme="1"/>
        <rFont val="Arial"/>
        <family val="2"/>
      </rPr>
      <t>Femmes (%)</t>
    </r>
  </si>
  <si>
    <r>
      <rPr>
        <sz val="10"/>
        <color theme="1"/>
        <rFont val="Arial"/>
        <family val="2"/>
      </rPr>
      <t>Sci. humaines et sociales pluridisc./autres</t>
    </r>
  </si>
  <si>
    <r>
      <rPr>
        <sz val="10"/>
        <color theme="1"/>
        <rFont val="Arial"/>
        <family val="2"/>
      </rPr>
      <t>Total (N)</t>
    </r>
  </si>
  <si>
    <r>
      <rPr>
        <sz val="10"/>
        <color theme="1"/>
        <rFont val="Arial"/>
        <family val="2"/>
      </rPr>
      <t>Femmes (%)</t>
    </r>
  </si>
  <si>
    <r>
      <rPr>
        <sz val="10"/>
        <color theme="1"/>
        <rFont val="Arial"/>
        <family val="2"/>
      </rPr>
      <t>Sciences économiques</t>
    </r>
  </si>
  <si>
    <r>
      <rPr>
        <sz val="10"/>
        <color theme="1"/>
        <rFont val="Arial"/>
        <family val="2"/>
      </rPr>
      <t>Total (N)</t>
    </r>
  </si>
  <si>
    <r>
      <rPr>
        <sz val="10"/>
        <color theme="1"/>
        <rFont val="Arial"/>
        <family val="2"/>
      </rPr>
      <t>Femmes (%)</t>
    </r>
  </si>
  <si>
    <r>
      <rPr>
        <sz val="10"/>
        <color theme="1"/>
        <rFont val="Arial"/>
        <family val="2"/>
      </rPr>
      <t>Droit</t>
    </r>
  </si>
  <si>
    <r>
      <rPr>
        <sz val="10"/>
        <color theme="1"/>
        <rFont val="Arial"/>
        <family val="2"/>
      </rPr>
      <t>Total (N)</t>
    </r>
  </si>
  <si>
    <r>
      <rPr>
        <sz val="10"/>
        <color theme="1"/>
        <rFont val="Arial"/>
        <family val="2"/>
      </rPr>
      <t>Femmes (%)</t>
    </r>
  </si>
  <si>
    <r>
      <rPr>
        <sz val="10"/>
        <color theme="1"/>
        <rFont val="Arial"/>
        <family val="2"/>
      </rPr>
      <t>Sciences exactes et naturelles</t>
    </r>
  </si>
  <si>
    <r>
      <rPr>
        <sz val="10"/>
        <color theme="1"/>
        <rFont val="Arial"/>
        <family val="2"/>
      </rPr>
      <t>Total (N)</t>
    </r>
  </si>
  <si>
    <r>
      <rPr>
        <sz val="10"/>
        <color theme="1"/>
        <rFont val="Arial"/>
        <family val="2"/>
      </rPr>
      <t>Femmes (%)</t>
    </r>
  </si>
  <si>
    <r>
      <rPr>
        <sz val="10"/>
        <color theme="1"/>
        <rFont val="Arial"/>
        <family val="2"/>
      </rPr>
      <t>Sciences exactes</t>
    </r>
  </si>
  <si>
    <r>
      <rPr>
        <sz val="10"/>
        <color theme="1"/>
        <rFont val="Arial"/>
        <family val="2"/>
      </rPr>
      <t>Total (N)</t>
    </r>
  </si>
  <si>
    <r>
      <rPr>
        <sz val="10"/>
        <color theme="1"/>
        <rFont val="Arial"/>
        <family val="2"/>
      </rPr>
      <t>Femmes (%)</t>
    </r>
  </si>
  <si>
    <r>
      <rPr>
        <sz val="10"/>
        <color theme="1"/>
        <rFont val="Arial"/>
        <family val="2"/>
      </rPr>
      <t>Sciences naturelles</t>
    </r>
  </si>
  <si>
    <r>
      <rPr>
        <sz val="10"/>
        <color theme="1"/>
        <rFont val="Arial"/>
        <family val="2"/>
      </rPr>
      <t>Total (N)</t>
    </r>
  </si>
  <si>
    <r>
      <rPr>
        <sz val="10"/>
        <color theme="1"/>
        <rFont val="Arial"/>
        <family val="2"/>
      </rPr>
      <t>Femmes (%)</t>
    </r>
  </si>
  <si>
    <r>
      <rPr>
        <sz val="10"/>
        <color theme="1"/>
        <rFont val="Arial"/>
        <family val="2"/>
      </rPr>
      <t>Sci. exactes et naturelles pluridisc./autres</t>
    </r>
  </si>
  <si>
    <r>
      <rPr>
        <sz val="10"/>
        <color theme="1"/>
        <rFont val="Arial"/>
        <family val="2"/>
      </rPr>
      <t>Total (N)</t>
    </r>
  </si>
  <si>
    <r>
      <rPr>
        <sz val="10"/>
        <color theme="1"/>
        <rFont val="Arial"/>
        <family val="2"/>
      </rPr>
      <t>Femmes (%)</t>
    </r>
  </si>
  <si>
    <r>
      <rPr>
        <sz val="10"/>
        <color theme="1"/>
        <rFont val="Arial"/>
        <family val="2"/>
      </rPr>
      <t>Médecine et pharmacie</t>
    </r>
  </si>
  <si>
    <r>
      <rPr>
        <sz val="10"/>
        <color theme="1"/>
        <rFont val="Arial"/>
        <family val="2"/>
      </rPr>
      <t>Total (N)</t>
    </r>
  </si>
  <si>
    <r>
      <rPr>
        <sz val="10"/>
        <color theme="1"/>
        <rFont val="Arial"/>
        <family val="2"/>
      </rPr>
      <t>Femmes (%)</t>
    </r>
  </si>
  <si>
    <r>
      <rPr>
        <sz val="10"/>
        <color theme="1"/>
        <rFont val="Arial"/>
        <family val="2"/>
      </rPr>
      <t>Médecine humaine</t>
    </r>
  </si>
  <si>
    <r>
      <rPr>
        <sz val="10"/>
        <color theme="1"/>
        <rFont val="Arial"/>
        <family val="2"/>
      </rPr>
      <t>Total (N)</t>
    </r>
  </si>
  <si>
    <r>
      <rPr>
        <sz val="10"/>
        <color theme="1"/>
        <rFont val="Arial"/>
        <family val="2"/>
      </rPr>
      <t>Femmes (%)</t>
    </r>
  </si>
  <si>
    <r>
      <rPr>
        <sz val="10"/>
        <color theme="1"/>
        <rFont val="Arial"/>
        <family val="2"/>
      </rPr>
      <t>Médecine dentaire</t>
    </r>
  </si>
  <si>
    <r>
      <rPr>
        <sz val="10"/>
        <color theme="1"/>
        <rFont val="Arial"/>
        <family val="2"/>
      </rPr>
      <t>Total (N)</t>
    </r>
  </si>
  <si>
    <r>
      <rPr>
        <sz val="10"/>
        <color theme="1"/>
        <rFont val="Arial"/>
        <family val="2"/>
      </rPr>
      <t>Femmes (%)</t>
    </r>
  </si>
  <si>
    <r>
      <rPr>
        <sz val="10"/>
        <color theme="1"/>
        <rFont val="Arial"/>
        <family val="2"/>
      </rPr>
      <t>Médecine vétérinaire</t>
    </r>
  </si>
  <si>
    <r>
      <rPr>
        <sz val="10"/>
        <color theme="1"/>
        <rFont val="Arial"/>
        <family val="2"/>
      </rPr>
      <t>Total (N)</t>
    </r>
  </si>
  <si>
    <r>
      <rPr>
        <sz val="10"/>
        <color theme="1"/>
        <rFont val="Arial"/>
        <family val="2"/>
      </rPr>
      <t>Femmes (%)</t>
    </r>
  </si>
  <si>
    <r>
      <rPr>
        <sz val="10"/>
        <color theme="1"/>
        <rFont val="Arial"/>
        <family val="2"/>
      </rPr>
      <t>Pharmacie</t>
    </r>
  </si>
  <si>
    <r>
      <rPr>
        <sz val="10"/>
        <color theme="1"/>
        <rFont val="Arial"/>
        <family val="2"/>
      </rPr>
      <t>Total (N)</t>
    </r>
  </si>
  <si>
    <r>
      <rPr>
        <sz val="10"/>
        <color theme="1"/>
        <rFont val="Arial"/>
        <family val="2"/>
      </rPr>
      <t>Femmes (%)</t>
    </r>
  </si>
  <si>
    <r>
      <rPr>
        <sz val="10"/>
        <color theme="1"/>
        <rFont val="Arial"/>
        <family val="2"/>
      </rPr>
      <t>Médecine et pharmacie pluridisc./autres</t>
    </r>
  </si>
  <si>
    <r>
      <rPr>
        <sz val="10"/>
        <color theme="1"/>
        <rFont val="Arial"/>
        <family val="2"/>
      </rPr>
      <t>Total (N)</t>
    </r>
  </si>
  <si>
    <r>
      <rPr>
        <sz val="10"/>
        <color theme="1"/>
        <rFont val="Arial"/>
        <family val="2"/>
      </rPr>
      <t>Femmes (%)</t>
    </r>
  </si>
  <si>
    <r>
      <rPr>
        <sz val="10"/>
        <color theme="1"/>
        <rFont val="Arial"/>
        <family val="2"/>
      </rPr>
      <t>Sciences techniques</t>
    </r>
  </si>
  <si>
    <r>
      <rPr>
        <sz val="10"/>
        <color theme="1"/>
        <rFont val="Arial"/>
        <family val="2"/>
      </rPr>
      <t>Total (N)</t>
    </r>
  </si>
  <si>
    <r>
      <rPr>
        <sz val="10"/>
        <color theme="1"/>
        <rFont val="Arial"/>
        <family val="2"/>
      </rPr>
      <t>Femmes (%)</t>
    </r>
  </si>
  <si>
    <r>
      <rPr>
        <sz val="10"/>
        <color theme="1"/>
        <rFont val="Arial"/>
        <family val="2"/>
      </rPr>
      <t>Sciences de la construction et mensuration</t>
    </r>
  </si>
  <si>
    <r>
      <rPr>
        <sz val="10"/>
        <color theme="1"/>
        <rFont val="Arial"/>
        <family val="2"/>
      </rPr>
      <t>Total (N)</t>
    </r>
  </si>
  <si>
    <r>
      <rPr>
        <sz val="10"/>
        <color theme="1"/>
        <rFont val="Arial"/>
        <family val="2"/>
      </rPr>
      <t>Femmes (%)</t>
    </r>
  </si>
  <si>
    <r>
      <rPr>
        <sz val="10"/>
        <color theme="1"/>
        <rFont val="Arial"/>
        <family val="2"/>
      </rPr>
      <t>Génies mécanique et électrique</t>
    </r>
  </si>
  <si>
    <r>
      <rPr>
        <sz val="10"/>
        <color theme="1"/>
        <rFont val="Arial"/>
        <family val="2"/>
      </rPr>
      <t>Total (N)</t>
    </r>
  </si>
  <si>
    <r>
      <rPr>
        <sz val="10"/>
        <color theme="1"/>
        <rFont val="Arial"/>
        <family val="2"/>
      </rPr>
      <t>Femmes (%)</t>
    </r>
  </si>
  <si>
    <r>
      <rPr>
        <sz val="10"/>
        <color theme="1"/>
        <rFont val="Arial"/>
        <family val="2"/>
      </rPr>
      <t>Agriculture et sylviculture</t>
    </r>
  </si>
  <si>
    <r>
      <rPr>
        <sz val="10"/>
        <color theme="1"/>
        <rFont val="Arial"/>
        <family val="2"/>
      </rPr>
      <t>Total (N)</t>
    </r>
  </si>
  <si>
    <r>
      <rPr>
        <sz val="10"/>
        <color theme="1"/>
        <rFont val="Arial"/>
        <family val="2"/>
      </rPr>
      <t>Femmes (%)</t>
    </r>
  </si>
  <si>
    <r>
      <rPr>
        <sz val="10"/>
        <color theme="1"/>
        <rFont val="Arial"/>
        <family val="2"/>
      </rPr>
      <t>Sciences techniques pluridisc./autres</t>
    </r>
  </si>
  <si>
    <r>
      <rPr>
        <sz val="10"/>
        <color theme="1"/>
        <rFont val="Arial"/>
        <family val="2"/>
      </rPr>
      <t>Total (N)</t>
    </r>
  </si>
  <si>
    <r>
      <rPr>
        <sz val="10"/>
        <color theme="1"/>
        <rFont val="Arial"/>
        <family val="2"/>
      </rPr>
      <t>Femmes (%)</t>
    </r>
  </si>
  <si>
    <r>
      <rPr>
        <sz val="10"/>
        <color theme="1"/>
        <rFont val="Arial"/>
        <family val="2"/>
      </rPr>
      <t>Interdisciplinaire et autre</t>
    </r>
  </si>
  <si>
    <r>
      <rPr>
        <sz val="10"/>
        <color theme="1"/>
        <rFont val="Arial"/>
        <family val="2"/>
      </rPr>
      <t>Total (N)</t>
    </r>
  </si>
  <si>
    <r>
      <rPr>
        <sz val="10"/>
        <color theme="1"/>
        <rFont val="Arial"/>
        <family val="2"/>
      </rPr>
      <t>Femmes (%)</t>
    </r>
  </si>
  <si>
    <r>
      <rPr>
        <b/>
        <sz val="10"/>
        <color theme="1"/>
        <rFont val="Arial"/>
        <family val="2"/>
      </rPr>
      <t>Total</t>
    </r>
  </si>
  <si>
    <r>
      <rPr>
        <b/>
        <sz val="10"/>
        <color theme="1"/>
        <rFont val="Arial"/>
        <family val="2"/>
      </rPr>
      <t>Total (N)</t>
    </r>
  </si>
  <si>
    <r>
      <rPr>
        <b/>
        <sz val="10"/>
        <color theme="1"/>
        <rFont val="Arial"/>
        <family val="2"/>
      </rPr>
      <t>Femmes (%)</t>
    </r>
  </si>
  <si>
    <r>
      <rPr>
        <sz val="10"/>
        <color theme="1"/>
        <rFont val="Arial"/>
        <family val="2"/>
      </rPr>
      <t>Personnes·étrangères scolarisées en Suisse: personnes de nationalité étrangère vivant en Suisse avant le début des études.</t>
    </r>
  </si>
  <si>
    <r>
      <rPr>
        <sz val="10"/>
        <color theme="1"/>
        <rFont val="Arial"/>
        <family val="2"/>
      </rPr>
      <t>Source: OFS/SIUS, étudiants et examens finals des hautes écoles suisses; présentation: BASS</t>
    </r>
  </si>
  <si>
    <r>
      <rPr>
        <b/>
        <sz val="10"/>
        <rFont val="Arial"/>
        <family val="2"/>
      </rPr>
      <t>Groupe de domaines d'études / domaine d'études</t>
    </r>
  </si>
  <si>
    <r>
      <rPr>
        <sz val="10"/>
        <color theme="1"/>
        <rFont val="Arial"/>
        <family val="2"/>
      </rPr>
      <t>Sciences humaines et sociales</t>
    </r>
  </si>
  <si>
    <r>
      <rPr>
        <sz val="10"/>
        <color theme="1"/>
        <rFont val="Arial"/>
        <family val="2"/>
      </rPr>
      <t>Total (N)</t>
    </r>
  </si>
  <si>
    <r>
      <rPr>
        <sz val="10"/>
        <color theme="1"/>
        <rFont val="Arial"/>
        <family val="2"/>
      </rPr>
      <t>Femmes (%)</t>
    </r>
  </si>
  <si>
    <r>
      <rPr>
        <sz val="10"/>
        <color theme="1"/>
        <rFont val="Arial"/>
        <family val="2"/>
      </rPr>
      <t>Théologie</t>
    </r>
  </si>
  <si>
    <r>
      <rPr>
        <sz val="10"/>
        <color theme="1"/>
        <rFont val="Arial"/>
        <family val="2"/>
      </rPr>
      <t>Total (N)</t>
    </r>
  </si>
  <si>
    <r>
      <rPr>
        <sz val="10"/>
        <color theme="1"/>
        <rFont val="Arial"/>
        <family val="2"/>
      </rPr>
      <t>Femmes (%)</t>
    </r>
  </si>
  <si>
    <r>
      <rPr>
        <sz val="10"/>
        <color theme="1"/>
        <rFont val="Arial"/>
        <family val="2"/>
      </rPr>
      <t>Langues et littérature</t>
    </r>
  </si>
  <si>
    <r>
      <rPr>
        <sz val="10"/>
        <color theme="1"/>
        <rFont val="Arial"/>
        <family val="2"/>
      </rPr>
      <t>Total (N)</t>
    </r>
  </si>
  <si>
    <r>
      <rPr>
        <sz val="10"/>
        <color theme="1"/>
        <rFont val="Arial"/>
        <family val="2"/>
      </rPr>
      <t>Femmes (%)</t>
    </r>
  </si>
  <si>
    <r>
      <rPr>
        <sz val="10"/>
        <color theme="1"/>
        <rFont val="Arial"/>
        <family val="2"/>
      </rPr>
      <t>Sciences historiques et culture</t>
    </r>
  </si>
  <si>
    <r>
      <rPr>
        <sz val="10"/>
        <color theme="1"/>
        <rFont val="Arial"/>
        <family val="2"/>
      </rPr>
      <t>Total (N)</t>
    </r>
  </si>
  <si>
    <r>
      <rPr>
        <sz val="10"/>
        <color theme="1"/>
        <rFont val="Arial"/>
        <family val="2"/>
      </rPr>
      <t>Femmes (%)</t>
    </r>
  </si>
  <si>
    <r>
      <rPr>
        <sz val="10"/>
        <color theme="1"/>
        <rFont val="Arial"/>
        <family val="2"/>
      </rPr>
      <t>Sciences sociales</t>
    </r>
  </si>
  <si>
    <r>
      <rPr>
        <sz val="10"/>
        <color theme="1"/>
        <rFont val="Arial"/>
        <family val="2"/>
      </rPr>
      <t>Total (N)</t>
    </r>
  </si>
  <si>
    <r>
      <rPr>
        <sz val="10"/>
        <color theme="1"/>
        <rFont val="Arial"/>
        <family val="2"/>
      </rPr>
      <t>Femmes (%)</t>
    </r>
  </si>
  <si>
    <r>
      <rPr>
        <sz val="10"/>
        <color theme="1"/>
        <rFont val="Arial"/>
        <family val="2"/>
      </rPr>
      <t>Sci. humaines et sociales pluridisc./autres</t>
    </r>
  </si>
  <si>
    <r>
      <rPr>
        <sz val="10"/>
        <color theme="1"/>
        <rFont val="Arial"/>
        <family val="2"/>
      </rPr>
      <t>Total (N)</t>
    </r>
  </si>
  <si>
    <r>
      <rPr>
        <sz val="10"/>
        <color theme="1"/>
        <rFont val="Arial"/>
        <family val="2"/>
      </rPr>
      <t>Femmes (%)</t>
    </r>
  </si>
  <si>
    <r>
      <rPr>
        <sz val="10"/>
        <color theme="1"/>
        <rFont val="Arial"/>
        <family val="2"/>
      </rPr>
      <t>Sciences économiques</t>
    </r>
  </si>
  <si>
    <r>
      <rPr>
        <sz val="10"/>
        <color theme="1"/>
        <rFont val="Arial"/>
        <family val="2"/>
      </rPr>
      <t>Total (N)</t>
    </r>
  </si>
  <si>
    <r>
      <rPr>
        <sz val="10"/>
        <color theme="1"/>
        <rFont val="Arial"/>
        <family val="2"/>
      </rPr>
      <t>Femmes (%)</t>
    </r>
  </si>
  <si>
    <r>
      <rPr>
        <sz val="10"/>
        <color theme="1"/>
        <rFont val="Arial"/>
        <family val="2"/>
      </rPr>
      <t>Droit</t>
    </r>
  </si>
  <si>
    <r>
      <rPr>
        <sz val="10"/>
        <color theme="1"/>
        <rFont val="Arial"/>
        <family val="2"/>
      </rPr>
      <t>Total (N)</t>
    </r>
  </si>
  <si>
    <r>
      <rPr>
        <sz val="10"/>
        <color theme="1"/>
        <rFont val="Arial"/>
        <family val="2"/>
      </rPr>
      <t>Femmes (%)</t>
    </r>
  </si>
  <si>
    <r>
      <rPr>
        <sz val="10"/>
        <color theme="1"/>
        <rFont val="Arial"/>
        <family val="2"/>
      </rPr>
      <t>Sciences exactes et naturelles</t>
    </r>
  </si>
  <si>
    <r>
      <rPr>
        <sz val="10"/>
        <color theme="1"/>
        <rFont val="Arial"/>
        <family val="2"/>
      </rPr>
      <t>Total (N)</t>
    </r>
  </si>
  <si>
    <r>
      <rPr>
        <sz val="10"/>
        <color theme="1"/>
        <rFont val="Arial"/>
        <family val="2"/>
      </rPr>
      <t>Femmes (%)</t>
    </r>
  </si>
  <si>
    <r>
      <rPr>
        <sz val="10"/>
        <color theme="1"/>
        <rFont val="Arial"/>
        <family val="2"/>
      </rPr>
      <t>Sciences exactes</t>
    </r>
  </si>
  <si>
    <r>
      <rPr>
        <sz val="10"/>
        <color theme="1"/>
        <rFont val="Arial"/>
        <family val="2"/>
      </rPr>
      <t>Total (N)</t>
    </r>
  </si>
  <si>
    <r>
      <rPr>
        <sz val="10"/>
        <color theme="1"/>
        <rFont val="Arial"/>
        <family val="2"/>
      </rPr>
      <t>Femmes (%)</t>
    </r>
  </si>
  <si>
    <r>
      <rPr>
        <sz val="10"/>
        <color theme="1"/>
        <rFont val="Arial"/>
        <family val="2"/>
      </rPr>
      <t>Sciences naturelles</t>
    </r>
  </si>
  <si>
    <r>
      <rPr>
        <sz val="10"/>
        <color theme="1"/>
        <rFont val="Arial"/>
        <family val="2"/>
      </rPr>
      <t>Total (N)</t>
    </r>
  </si>
  <si>
    <r>
      <rPr>
        <sz val="10"/>
        <color theme="1"/>
        <rFont val="Arial"/>
        <family val="2"/>
      </rPr>
      <t>Femmes (%)</t>
    </r>
  </si>
  <si>
    <r>
      <rPr>
        <sz val="10"/>
        <color theme="1"/>
        <rFont val="Arial"/>
        <family val="2"/>
      </rPr>
      <t>Sci. exactes et naturelles pluridisc./autres</t>
    </r>
  </si>
  <si>
    <r>
      <rPr>
        <sz val="10"/>
        <color theme="1"/>
        <rFont val="Arial"/>
        <family val="2"/>
      </rPr>
      <t>Total (N)</t>
    </r>
  </si>
  <si>
    <r>
      <rPr>
        <sz val="10"/>
        <color theme="1"/>
        <rFont val="Arial"/>
        <family val="2"/>
      </rPr>
      <t>Femmes (%)</t>
    </r>
  </si>
  <si>
    <r>
      <rPr>
        <sz val="10"/>
        <color theme="1"/>
        <rFont val="Arial"/>
        <family val="2"/>
      </rPr>
      <t>Médecine et pharmacie</t>
    </r>
  </si>
  <si>
    <r>
      <rPr>
        <sz val="10"/>
        <color theme="1"/>
        <rFont val="Arial"/>
        <family val="2"/>
      </rPr>
      <t>Total (N)</t>
    </r>
  </si>
  <si>
    <r>
      <rPr>
        <sz val="10"/>
        <color theme="1"/>
        <rFont val="Arial"/>
        <family val="2"/>
      </rPr>
      <t>Femmes (%)</t>
    </r>
  </si>
  <si>
    <r>
      <rPr>
        <sz val="10"/>
        <color theme="1"/>
        <rFont val="Arial"/>
        <family val="2"/>
      </rPr>
      <t>Médecine humaine</t>
    </r>
  </si>
  <si>
    <r>
      <rPr>
        <sz val="10"/>
        <color theme="1"/>
        <rFont val="Arial"/>
        <family val="2"/>
      </rPr>
      <t>Total (N)</t>
    </r>
  </si>
  <si>
    <r>
      <rPr>
        <sz val="10"/>
        <color theme="1"/>
        <rFont val="Arial"/>
        <family val="2"/>
      </rPr>
      <t>Femmes (%)</t>
    </r>
  </si>
  <si>
    <r>
      <rPr>
        <sz val="10"/>
        <color theme="1"/>
        <rFont val="Arial"/>
        <family val="2"/>
      </rPr>
      <t>Médecine dentaire</t>
    </r>
  </si>
  <si>
    <r>
      <rPr>
        <sz val="10"/>
        <color theme="1"/>
        <rFont val="Arial"/>
        <family val="2"/>
      </rPr>
      <t>Total (N)</t>
    </r>
  </si>
  <si>
    <r>
      <rPr>
        <sz val="10"/>
        <color theme="1"/>
        <rFont val="Arial"/>
        <family val="2"/>
      </rPr>
      <t>Femmes (%)</t>
    </r>
  </si>
  <si>
    <r>
      <rPr>
        <sz val="10"/>
        <color theme="1"/>
        <rFont val="Arial"/>
        <family val="2"/>
      </rPr>
      <t>Médecine vétérinaire</t>
    </r>
  </si>
  <si>
    <r>
      <rPr>
        <sz val="10"/>
        <color theme="1"/>
        <rFont val="Arial"/>
        <family val="2"/>
      </rPr>
      <t>Total (N)</t>
    </r>
  </si>
  <si>
    <r>
      <rPr>
        <sz val="10"/>
        <color theme="1"/>
        <rFont val="Arial"/>
        <family val="2"/>
      </rPr>
      <t>Femmes (%)</t>
    </r>
  </si>
  <si>
    <r>
      <rPr>
        <sz val="10"/>
        <color theme="1"/>
        <rFont val="Arial"/>
        <family val="2"/>
      </rPr>
      <t>Pharmacie</t>
    </r>
  </si>
  <si>
    <r>
      <rPr>
        <sz val="10"/>
        <color theme="1"/>
        <rFont val="Arial"/>
        <family val="2"/>
      </rPr>
      <t>Total (N)</t>
    </r>
  </si>
  <si>
    <r>
      <rPr>
        <sz val="10"/>
        <color theme="1"/>
        <rFont val="Arial"/>
        <family val="2"/>
      </rPr>
      <t>Femmes (%)</t>
    </r>
  </si>
  <si>
    <r>
      <rPr>
        <sz val="10"/>
        <color theme="1"/>
        <rFont val="Arial"/>
        <family val="2"/>
      </rPr>
      <t>Médecine et pharmacie pluridisc./autres</t>
    </r>
  </si>
  <si>
    <r>
      <rPr>
        <sz val="10"/>
        <color theme="1"/>
        <rFont val="Arial"/>
        <family val="2"/>
      </rPr>
      <t>Total (N)</t>
    </r>
  </si>
  <si>
    <r>
      <rPr>
        <sz val="10"/>
        <color theme="1"/>
        <rFont val="Arial"/>
        <family val="2"/>
      </rPr>
      <t>Femmes (%)</t>
    </r>
  </si>
  <si>
    <r>
      <rPr>
        <sz val="10"/>
        <color theme="1"/>
        <rFont val="Arial"/>
        <family val="2"/>
      </rPr>
      <t>Sciences techniques</t>
    </r>
  </si>
  <si>
    <r>
      <rPr>
        <sz val="10"/>
        <color theme="1"/>
        <rFont val="Arial"/>
        <family val="2"/>
      </rPr>
      <t>Total (N)</t>
    </r>
  </si>
  <si>
    <r>
      <rPr>
        <sz val="10"/>
        <color theme="1"/>
        <rFont val="Arial"/>
        <family val="2"/>
      </rPr>
      <t>Femmes (%)</t>
    </r>
  </si>
  <si>
    <r>
      <rPr>
        <sz val="10"/>
        <color theme="1"/>
        <rFont val="Arial"/>
        <family val="2"/>
      </rPr>
      <t>Sciences de la construction et mensuration</t>
    </r>
  </si>
  <si>
    <r>
      <rPr>
        <sz val="10"/>
        <color theme="1"/>
        <rFont val="Arial"/>
        <family val="2"/>
      </rPr>
      <t>Total (N)</t>
    </r>
  </si>
  <si>
    <r>
      <rPr>
        <sz val="10"/>
        <color theme="1"/>
        <rFont val="Arial"/>
        <family val="2"/>
      </rPr>
      <t>Femmes (%)</t>
    </r>
  </si>
  <si>
    <r>
      <rPr>
        <sz val="10"/>
        <color theme="1"/>
        <rFont val="Arial"/>
        <family val="2"/>
      </rPr>
      <t>Génies mécanique et électrique</t>
    </r>
  </si>
  <si>
    <r>
      <rPr>
        <sz val="10"/>
        <color theme="1"/>
        <rFont val="Arial"/>
        <family val="2"/>
      </rPr>
      <t>Total (N)</t>
    </r>
  </si>
  <si>
    <r>
      <rPr>
        <sz val="10"/>
        <color theme="1"/>
        <rFont val="Arial"/>
        <family val="2"/>
      </rPr>
      <t>Femmes (%)</t>
    </r>
  </si>
  <si>
    <r>
      <rPr>
        <sz val="10"/>
        <color theme="1"/>
        <rFont val="Arial"/>
        <family val="2"/>
      </rPr>
      <t>Agriculture et sylviculture</t>
    </r>
  </si>
  <si>
    <r>
      <rPr>
        <sz val="10"/>
        <color theme="1"/>
        <rFont val="Arial"/>
        <family val="2"/>
      </rPr>
      <t>Total (N)</t>
    </r>
  </si>
  <si>
    <r>
      <rPr>
        <sz val="10"/>
        <color theme="1"/>
        <rFont val="Arial"/>
        <family val="2"/>
      </rPr>
      <t>Femmes (%)</t>
    </r>
  </si>
  <si>
    <r>
      <rPr>
        <sz val="10"/>
        <color theme="1"/>
        <rFont val="Arial"/>
        <family val="2"/>
      </rPr>
      <t>Sciences techniques pluridisc./autres</t>
    </r>
  </si>
  <si>
    <r>
      <rPr>
        <sz val="10"/>
        <color theme="1"/>
        <rFont val="Arial"/>
        <family val="2"/>
      </rPr>
      <t>Total (N)</t>
    </r>
  </si>
  <si>
    <r>
      <rPr>
        <sz val="10"/>
        <color theme="1"/>
        <rFont val="Arial"/>
        <family val="2"/>
      </rPr>
      <t>Femmes (%)</t>
    </r>
  </si>
  <si>
    <r>
      <rPr>
        <sz val="10"/>
        <color theme="1"/>
        <rFont val="Arial"/>
        <family val="2"/>
      </rPr>
      <t>Interdisciplinaire et autre</t>
    </r>
  </si>
  <si>
    <r>
      <rPr>
        <sz val="10"/>
        <color theme="1"/>
        <rFont val="Arial"/>
        <family val="2"/>
      </rPr>
      <t>Total (N)</t>
    </r>
  </si>
  <si>
    <r>
      <rPr>
        <sz val="10"/>
        <color theme="1"/>
        <rFont val="Arial"/>
        <family val="2"/>
      </rPr>
      <t>Femmes (%)</t>
    </r>
  </si>
  <si>
    <r>
      <rPr>
        <b/>
        <sz val="10"/>
        <color theme="1"/>
        <rFont val="Arial"/>
        <family val="2"/>
      </rPr>
      <t>Total</t>
    </r>
  </si>
  <si>
    <r>
      <rPr>
        <b/>
        <sz val="10"/>
        <color theme="1"/>
        <rFont val="Arial"/>
        <family val="2"/>
      </rPr>
      <t>Total (N)</t>
    </r>
  </si>
  <si>
    <r>
      <rPr>
        <b/>
        <sz val="10"/>
        <color theme="1"/>
        <rFont val="Arial"/>
        <family val="2"/>
      </rPr>
      <t>Femmes (%)</t>
    </r>
  </si>
  <si>
    <r>
      <rPr>
        <sz val="10"/>
        <color theme="1"/>
        <rFont val="Arial"/>
        <family val="2"/>
      </rPr>
      <t>Personnes·étrangères scolarisées en Suisse: personnes de nationalité étrangère vivant en Suisse avant le début des études.</t>
    </r>
  </si>
  <si>
    <r>
      <rPr>
        <sz val="10"/>
        <color theme="1"/>
        <rFont val="Arial"/>
        <family val="2"/>
      </rPr>
      <t>Source: OFS/SIUS, étudiants et examens finals des hautes écoles suisses; présentation: BASS</t>
    </r>
  </si>
  <si>
    <r>
      <rPr>
        <b/>
        <sz val="10"/>
        <color theme="1"/>
        <rFont val="Arial"/>
        <family val="2"/>
      </rPr>
      <t xml:space="preserve">       selon le groupe de domaines et le sexe (données en pourcentage)</t>
    </r>
  </si>
  <si>
    <r>
      <rPr>
        <b/>
        <sz val="10"/>
        <color theme="1"/>
        <rFont val="Arial"/>
        <family val="2"/>
      </rPr>
      <t>Groupe de domaines du titre de bachelor</t>
    </r>
  </si>
  <si>
    <r>
      <rPr>
        <b/>
        <sz val="10"/>
        <color theme="1"/>
        <rFont val="Arial"/>
        <family val="2"/>
      </rPr>
      <t>Sexe</t>
    </r>
  </si>
  <si>
    <r>
      <rPr>
        <b/>
        <sz val="10"/>
        <color theme="1"/>
        <rFont val="Arial"/>
        <family val="2"/>
      </rPr>
      <t>Taux
d'interruption</t>
    </r>
  </si>
  <si>
    <r>
      <rPr>
        <b/>
        <sz val="10"/>
        <color theme="1"/>
        <rFont val="Arial"/>
        <family val="2"/>
      </rPr>
      <t>Taux
de maintien</t>
    </r>
  </si>
  <si>
    <r>
      <rPr>
        <b/>
        <sz val="10"/>
        <color theme="1"/>
        <rFont val="Arial"/>
        <family val="2"/>
      </rPr>
      <t>Titre de master
en HEP</t>
    </r>
  </si>
  <si>
    <r>
      <rPr>
        <b/>
        <sz val="10"/>
        <color theme="1"/>
        <rFont val="Arial"/>
        <family val="2"/>
      </rPr>
      <t>Titre de master
en HES</t>
    </r>
  </si>
  <si>
    <r>
      <rPr>
        <b/>
        <sz val="10"/>
        <color theme="1"/>
        <rFont val="Arial"/>
        <family val="2"/>
      </rPr>
      <t>Master en HEU: autre groupe de domaines</t>
    </r>
  </si>
  <si>
    <r>
      <rPr>
        <b/>
        <sz val="10"/>
        <color theme="1"/>
        <rFont val="Arial"/>
        <family val="2"/>
      </rPr>
      <t>Master en HEU: même groupe de domaines</t>
    </r>
  </si>
  <si>
    <r>
      <rPr>
        <b/>
        <sz val="10"/>
        <color theme="1"/>
        <rFont val="Arial"/>
        <family val="2"/>
      </rPr>
      <t>Total</t>
    </r>
  </si>
  <si>
    <r>
      <rPr>
        <sz val="10"/>
        <color theme="1"/>
        <rFont val="Arial"/>
        <family val="2"/>
      </rPr>
      <t>Pourcentage</t>
    </r>
  </si>
  <si>
    <r>
      <rPr>
        <sz val="10"/>
        <color theme="1"/>
        <rFont val="Arial"/>
        <family val="2"/>
      </rPr>
      <t>Nombre</t>
    </r>
  </si>
  <si>
    <r>
      <rPr>
        <sz val="10"/>
        <color theme="1"/>
        <rFont val="Arial"/>
        <family val="2"/>
      </rPr>
      <t>Sciences humaines et sociales</t>
    </r>
  </si>
  <si>
    <r>
      <rPr>
        <sz val="10"/>
        <color theme="1"/>
        <rFont val="Arial"/>
        <family val="2"/>
      </rPr>
      <t>Femmes</t>
    </r>
  </si>
  <si>
    <r>
      <rPr>
        <sz val="10"/>
        <color theme="1"/>
        <rFont val="Arial"/>
        <family val="2"/>
      </rPr>
      <t>Hommes</t>
    </r>
  </si>
  <si>
    <r>
      <rPr>
        <sz val="10"/>
        <color theme="1"/>
        <rFont val="Arial"/>
        <family val="2"/>
      </rPr>
      <t>Sciences économiques</t>
    </r>
  </si>
  <si>
    <r>
      <rPr>
        <sz val="10"/>
        <color theme="1"/>
        <rFont val="Arial"/>
        <family val="2"/>
      </rPr>
      <t>Femmes</t>
    </r>
  </si>
  <si>
    <r>
      <rPr>
        <sz val="10"/>
        <color theme="1"/>
        <rFont val="Arial"/>
        <family val="2"/>
      </rPr>
      <t>Hommes</t>
    </r>
  </si>
  <si>
    <r>
      <rPr>
        <sz val="10"/>
        <color theme="1"/>
        <rFont val="Arial"/>
        <family val="2"/>
      </rPr>
      <t>Droit</t>
    </r>
  </si>
  <si>
    <r>
      <rPr>
        <sz val="10"/>
        <color theme="1"/>
        <rFont val="Arial"/>
        <family val="2"/>
      </rPr>
      <t>Femmes</t>
    </r>
  </si>
  <si>
    <r>
      <rPr>
        <sz val="10"/>
        <color theme="1"/>
        <rFont val="Arial"/>
        <family val="2"/>
      </rPr>
      <t>Hommes</t>
    </r>
  </si>
  <si>
    <r>
      <rPr>
        <sz val="10"/>
        <color theme="1"/>
        <rFont val="Arial"/>
        <family val="2"/>
      </rPr>
      <t>Sciences exactes et naturelles</t>
    </r>
  </si>
  <si>
    <r>
      <rPr>
        <sz val="10"/>
        <color theme="1"/>
        <rFont val="Arial"/>
        <family val="2"/>
      </rPr>
      <t>Femmes</t>
    </r>
  </si>
  <si>
    <r>
      <rPr>
        <sz val="10"/>
        <color theme="1"/>
        <rFont val="Arial"/>
        <family val="2"/>
      </rPr>
      <t>Hommes</t>
    </r>
  </si>
  <si>
    <r>
      <rPr>
        <sz val="10"/>
        <color theme="1"/>
        <rFont val="Arial"/>
        <family val="2"/>
      </rPr>
      <t>Médecine et pharmacie</t>
    </r>
  </si>
  <si>
    <r>
      <rPr>
        <sz val="10"/>
        <color theme="1"/>
        <rFont val="Arial"/>
        <family val="2"/>
      </rPr>
      <t>Femmes</t>
    </r>
  </si>
  <si>
    <r>
      <rPr>
        <sz val="10"/>
        <color theme="1"/>
        <rFont val="Arial"/>
        <family val="2"/>
      </rPr>
      <t>Hommes</t>
    </r>
  </si>
  <si>
    <r>
      <rPr>
        <sz val="10"/>
        <color theme="1"/>
        <rFont val="Arial"/>
        <family val="2"/>
      </rPr>
      <t>Sciences techniques</t>
    </r>
  </si>
  <si>
    <r>
      <rPr>
        <sz val="10"/>
        <color theme="1"/>
        <rFont val="Arial"/>
        <family val="2"/>
      </rPr>
      <t>Femmes</t>
    </r>
  </si>
  <si>
    <r>
      <rPr>
        <sz val="10"/>
        <color theme="1"/>
        <rFont val="Arial"/>
        <family val="2"/>
      </rPr>
      <t>Hommes</t>
    </r>
  </si>
  <si>
    <r>
      <rPr>
        <sz val="10"/>
        <color theme="1"/>
        <rFont val="Arial"/>
        <family val="2"/>
      </rPr>
      <t>Interdisciplinaire et autre</t>
    </r>
  </si>
  <si>
    <r>
      <rPr>
        <sz val="10"/>
        <color theme="1"/>
        <rFont val="Arial"/>
        <family val="2"/>
      </rPr>
      <t>Femmes</t>
    </r>
  </si>
  <si>
    <r>
      <rPr>
        <sz val="10"/>
        <color theme="1"/>
        <rFont val="Arial"/>
        <family val="2"/>
      </rPr>
      <t>Hommes</t>
    </r>
  </si>
  <si>
    <r>
      <rPr>
        <b/>
        <sz val="10"/>
        <color theme="1"/>
        <rFont val="Arial"/>
        <family val="2"/>
      </rPr>
      <t>Total</t>
    </r>
  </si>
  <si>
    <r>
      <rPr>
        <b/>
        <sz val="10"/>
        <color theme="1"/>
        <rFont val="Arial"/>
        <family val="2"/>
      </rPr>
      <t>Femmes</t>
    </r>
  </si>
  <si>
    <r>
      <rPr>
        <b/>
        <sz val="10"/>
        <color theme="1"/>
        <rFont val="Arial"/>
        <family val="2"/>
      </rPr>
      <t>Hommes</t>
    </r>
  </si>
  <si>
    <r>
      <rPr>
        <sz val="10"/>
        <color theme="1"/>
        <rFont val="Arial"/>
        <family val="2"/>
      </rPr>
      <t>Source: OFS/LABB; calculs: OFS/LABB</t>
    </r>
  </si>
  <si>
    <r>
      <rPr>
        <b/>
        <sz val="10"/>
        <rFont val="Arial"/>
        <family val="2"/>
      </rPr>
      <t>Groupe de domaines d'études / domaine d'études</t>
    </r>
  </si>
  <si>
    <r>
      <rPr>
        <sz val="10"/>
        <color theme="1"/>
        <rFont val="Arial"/>
        <family val="2"/>
      </rPr>
      <t>Sciences humaines et sociales</t>
    </r>
  </si>
  <si>
    <r>
      <rPr>
        <sz val="10"/>
        <color theme="1"/>
        <rFont val="Arial"/>
        <family val="2"/>
      </rPr>
      <t>Total (N)</t>
    </r>
  </si>
  <si>
    <r>
      <rPr>
        <sz val="10"/>
        <color theme="1"/>
        <rFont val="Arial"/>
        <family val="2"/>
      </rPr>
      <t>Femmes (%)</t>
    </r>
  </si>
  <si>
    <r>
      <rPr>
        <sz val="10"/>
        <color theme="1"/>
        <rFont val="Arial"/>
        <family val="2"/>
      </rPr>
      <t>Théologie</t>
    </r>
  </si>
  <si>
    <r>
      <rPr>
        <sz val="10"/>
        <color theme="1"/>
        <rFont val="Arial"/>
        <family val="2"/>
      </rPr>
      <t>Total (N)</t>
    </r>
  </si>
  <si>
    <r>
      <rPr>
        <sz val="10"/>
        <color theme="1"/>
        <rFont val="Arial"/>
        <family val="2"/>
      </rPr>
      <t>Femmes (%)</t>
    </r>
  </si>
  <si>
    <r>
      <rPr>
        <sz val="10"/>
        <color theme="1"/>
        <rFont val="Arial"/>
        <family val="2"/>
      </rPr>
      <t>Langues et littérature</t>
    </r>
  </si>
  <si>
    <r>
      <rPr>
        <sz val="10"/>
        <color theme="1"/>
        <rFont val="Arial"/>
        <family val="2"/>
      </rPr>
      <t>Total (N)</t>
    </r>
  </si>
  <si>
    <r>
      <rPr>
        <sz val="10"/>
        <color theme="1"/>
        <rFont val="Arial"/>
        <family val="2"/>
      </rPr>
      <t>Femmes (%)</t>
    </r>
  </si>
  <si>
    <r>
      <rPr>
        <sz val="10"/>
        <color theme="1"/>
        <rFont val="Arial"/>
        <family val="2"/>
      </rPr>
      <t>Sciences historiques et culture</t>
    </r>
  </si>
  <si>
    <r>
      <rPr>
        <sz val="10"/>
        <color theme="1"/>
        <rFont val="Arial"/>
        <family val="2"/>
      </rPr>
      <t>Total (N)</t>
    </r>
  </si>
  <si>
    <r>
      <rPr>
        <sz val="10"/>
        <color theme="1"/>
        <rFont val="Arial"/>
        <family val="2"/>
      </rPr>
      <t>Femmes (%)</t>
    </r>
  </si>
  <si>
    <r>
      <rPr>
        <sz val="10"/>
        <color theme="1"/>
        <rFont val="Arial"/>
        <family val="2"/>
      </rPr>
      <t>Sciences sociales</t>
    </r>
  </si>
  <si>
    <r>
      <rPr>
        <sz val="10"/>
        <color theme="1"/>
        <rFont val="Arial"/>
        <family val="2"/>
      </rPr>
      <t>Total (N)</t>
    </r>
  </si>
  <si>
    <r>
      <rPr>
        <sz val="10"/>
        <color theme="1"/>
        <rFont val="Arial"/>
        <family val="2"/>
      </rPr>
      <t>Femmes (%)</t>
    </r>
  </si>
  <si>
    <r>
      <rPr>
        <sz val="10"/>
        <color theme="1"/>
        <rFont val="Arial"/>
        <family val="2"/>
      </rPr>
      <t>Sci. humaines et sociales pluridisc./autres</t>
    </r>
  </si>
  <si>
    <r>
      <rPr>
        <sz val="10"/>
        <color theme="1"/>
        <rFont val="Arial"/>
        <family val="2"/>
      </rPr>
      <t>Total (N)</t>
    </r>
  </si>
  <si>
    <r>
      <rPr>
        <sz val="10"/>
        <color theme="1"/>
        <rFont val="Arial"/>
        <family val="2"/>
      </rPr>
      <t>Femmes (%)</t>
    </r>
  </si>
  <si>
    <r>
      <rPr>
        <sz val="10"/>
        <color theme="1"/>
        <rFont val="Arial"/>
        <family val="2"/>
      </rPr>
      <t>Sciences économiques</t>
    </r>
  </si>
  <si>
    <r>
      <rPr>
        <sz val="10"/>
        <color theme="1"/>
        <rFont val="Arial"/>
        <family val="2"/>
      </rPr>
      <t>Total (N)</t>
    </r>
  </si>
  <si>
    <r>
      <rPr>
        <sz val="10"/>
        <color theme="1"/>
        <rFont val="Arial"/>
        <family val="2"/>
      </rPr>
      <t>Femmes (%)</t>
    </r>
  </si>
  <si>
    <r>
      <rPr>
        <sz val="10"/>
        <color theme="1"/>
        <rFont val="Arial"/>
        <family val="2"/>
      </rPr>
      <t>Droit</t>
    </r>
  </si>
  <si>
    <r>
      <rPr>
        <sz val="10"/>
        <color theme="1"/>
        <rFont val="Arial"/>
        <family val="2"/>
      </rPr>
      <t>Total (N)</t>
    </r>
  </si>
  <si>
    <r>
      <rPr>
        <sz val="10"/>
        <color theme="1"/>
        <rFont val="Arial"/>
        <family val="2"/>
      </rPr>
      <t>Femmes (%)</t>
    </r>
  </si>
  <si>
    <r>
      <rPr>
        <sz val="10"/>
        <color theme="1"/>
        <rFont val="Arial"/>
        <family val="2"/>
      </rPr>
      <t>Sciences exactes et naturelles</t>
    </r>
  </si>
  <si>
    <r>
      <rPr>
        <sz val="10"/>
        <color theme="1"/>
        <rFont val="Arial"/>
        <family val="2"/>
      </rPr>
      <t>Total (N)</t>
    </r>
  </si>
  <si>
    <r>
      <rPr>
        <sz val="10"/>
        <color theme="1"/>
        <rFont val="Arial"/>
        <family val="2"/>
      </rPr>
      <t>Femmes (%)</t>
    </r>
  </si>
  <si>
    <r>
      <rPr>
        <sz val="10"/>
        <color theme="1"/>
        <rFont val="Arial"/>
        <family val="2"/>
      </rPr>
      <t>Sciences exactes</t>
    </r>
  </si>
  <si>
    <r>
      <rPr>
        <sz val="10"/>
        <color theme="1"/>
        <rFont val="Arial"/>
        <family val="2"/>
      </rPr>
      <t>Total (N)</t>
    </r>
  </si>
  <si>
    <r>
      <rPr>
        <sz val="10"/>
        <color theme="1"/>
        <rFont val="Arial"/>
        <family val="2"/>
      </rPr>
      <t>Femmes (%)</t>
    </r>
  </si>
  <si>
    <r>
      <rPr>
        <sz val="10"/>
        <color theme="1"/>
        <rFont val="Arial"/>
        <family val="2"/>
      </rPr>
      <t>Sciences naturelles</t>
    </r>
  </si>
  <si>
    <r>
      <rPr>
        <sz val="10"/>
        <color theme="1"/>
        <rFont val="Arial"/>
        <family val="2"/>
      </rPr>
      <t>Total (N)</t>
    </r>
  </si>
  <si>
    <r>
      <rPr>
        <sz val="10"/>
        <color theme="1"/>
        <rFont val="Arial"/>
        <family val="2"/>
      </rPr>
      <t>Femmes (%)</t>
    </r>
  </si>
  <si>
    <r>
      <rPr>
        <sz val="10"/>
        <color theme="1"/>
        <rFont val="Arial"/>
        <family val="2"/>
      </rPr>
      <t>Sci. exactes et naturelles pluridisc./autres</t>
    </r>
  </si>
  <si>
    <r>
      <rPr>
        <sz val="10"/>
        <color theme="1"/>
        <rFont val="Arial"/>
        <family val="2"/>
      </rPr>
      <t>Total (N)</t>
    </r>
  </si>
  <si>
    <r>
      <rPr>
        <sz val="10"/>
        <color theme="1"/>
        <rFont val="Arial"/>
        <family val="2"/>
      </rPr>
      <t>Femmes (%)</t>
    </r>
  </si>
  <si>
    <r>
      <rPr>
        <sz val="10"/>
        <color theme="1"/>
        <rFont val="Arial"/>
        <family val="2"/>
      </rPr>
      <t>Médecine et pharmacie</t>
    </r>
  </si>
  <si>
    <r>
      <rPr>
        <sz val="10"/>
        <color theme="1"/>
        <rFont val="Arial"/>
        <family val="2"/>
      </rPr>
      <t>Total (N)</t>
    </r>
  </si>
  <si>
    <r>
      <rPr>
        <sz val="10"/>
        <color theme="1"/>
        <rFont val="Arial"/>
        <family val="2"/>
      </rPr>
      <t>Femmes (%)</t>
    </r>
  </si>
  <si>
    <r>
      <rPr>
        <sz val="10"/>
        <color theme="1"/>
        <rFont val="Arial"/>
        <family val="2"/>
      </rPr>
      <t>Médecine humaine</t>
    </r>
  </si>
  <si>
    <r>
      <rPr>
        <sz val="10"/>
        <color theme="1"/>
        <rFont val="Arial"/>
        <family val="2"/>
      </rPr>
      <t>Total (N)</t>
    </r>
  </si>
  <si>
    <r>
      <rPr>
        <sz val="10"/>
        <color theme="1"/>
        <rFont val="Arial"/>
        <family val="2"/>
      </rPr>
      <t>Femmes (%)</t>
    </r>
  </si>
  <si>
    <r>
      <rPr>
        <sz val="10"/>
        <color theme="1"/>
        <rFont val="Arial"/>
        <family val="2"/>
      </rPr>
      <t>Médecine dentaire</t>
    </r>
  </si>
  <si>
    <r>
      <rPr>
        <sz val="10"/>
        <color theme="1"/>
        <rFont val="Arial"/>
        <family val="2"/>
      </rPr>
      <t>Total (N)</t>
    </r>
  </si>
  <si>
    <r>
      <rPr>
        <sz val="10"/>
        <color theme="1"/>
        <rFont val="Arial"/>
        <family val="2"/>
      </rPr>
      <t>Femmes (%)</t>
    </r>
  </si>
  <si>
    <r>
      <rPr>
        <sz val="10"/>
        <color theme="1"/>
        <rFont val="Arial"/>
        <family val="2"/>
      </rPr>
      <t>Médecine vétérinaire</t>
    </r>
  </si>
  <si>
    <r>
      <rPr>
        <sz val="10"/>
        <color theme="1"/>
        <rFont val="Arial"/>
        <family val="2"/>
      </rPr>
      <t>Total (N)</t>
    </r>
  </si>
  <si>
    <r>
      <rPr>
        <sz val="10"/>
        <color theme="1"/>
        <rFont val="Arial"/>
        <family val="2"/>
      </rPr>
      <t>Femmes (%)</t>
    </r>
  </si>
  <si>
    <r>
      <rPr>
        <sz val="10"/>
        <color theme="1"/>
        <rFont val="Arial"/>
        <family val="2"/>
      </rPr>
      <t>Pharmacie</t>
    </r>
  </si>
  <si>
    <r>
      <rPr>
        <sz val="10"/>
        <color theme="1"/>
        <rFont val="Arial"/>
        <family val="2"/>
      </rPr>
      <t>Total (N)</t>
    </r>
  </si>
  <si>
    <r>
      <rPr>
        <sz val="10"/>
        <color theme="1"/>
        <rFont val="Arial"/>
        <family val="2"/>
      </rPr>
      <t>Femmes (%)</t>
    </r>
  </si>
  <si>
    <r>
      <rPr>
        <sz val="10"/>
        <color theme="1"/>
        <rFont val="Arial"/>
        <family val="2"/>
      </rPr>
      <t>Médecine et pharmacie pluridisc./autres</t>
    </r>
  </si>
  <si>
    <r>
      <rPr>
        <sz val="10"/>
        <color theme="1"/>
        <rFont val="Arial"/>
        <family val="2"/>
      </rPr>
      <t>Total (N)</t>
    </r>
  </si>
  <si>
    <r>
      <rPr>
        <sz val="10"/>
        <color theme="1"/>
        <rFont val="Arial"/>
        <family val="2"/>
      </rPr>
      <t>Femmes (%)</t>
    </r>
  </si>
  <si>
    <r>
      <rPr>
        <sz val="10"/>
        <color theme="1"/>
        <rFont val="Arial"/>
        <family val="2"/>
      </rPr>
      <t>Sciences techniques</t>
    </r>
  </si>
  <si>
    <r>
      <rPr>
        <sz val="10"/>
        <color theme="1"/>
        <rFont val="Arial"/>
        <family val="2"/>
      </rPr>
      <t>Total (N)</t>
    </r>
  </si>
  <si>
    <r>
      <rPr>
        <sz val="10"/>
        <color theme="1"/>
        <rFont val="Arial"/>
        <family val="2"/>
      </rPr>
      <t>Femmes (%)</t>
    </r>
  </si>
  <si>
    <r>
      <rPr>
        <sz val="10"/>
        <color theme="1"/>
        <rFont val="Arial"/>
        <family val="2"/>
      </rPr>
      <t>Sciences de la construction et mensuration</t>
    </r>
  </si>
  <si>
    <r>
      <rPr>
        <sz val="10"/>
        <color theme="1"/>
        <rFont val="Arial"/>
        <family val="2"/>
      </rPr>
      <t>Total (N)</t>
    </r>
  </si>
  <si>
    <r>
      <rPr>
        <sz val="10"/>
        <color theme="1"/>
        <rFont val="Arial"/>
        <family val="2"/>
      </rPr>
      <t>Femmes (%)</t>
    </r>
  </si>
  <si>
    <r>
      <rPr>
        <sz val="10"/>
        <color theme="1"/>
        <rFont val="Arial"/>
        <family val="2"/>
      </rPr>
      <t>Génies mécanique et électrique</t>
    </r>
  </si>
  <si>
    <r>
      <rPr>
        <sz val="10"/>
        <color theme="1"/>
        <rFont val="Arial"/>
        <family val="2"/>
      </rPr>
      <t>Total (N)</t>
    </r>
  </si>
  <si>
    <r>
      <rPr>
        <sz val="10"/>
        <color theme="1"/>
        <rFont val="Arial"/>
        <family val="2"/>
      </rPr>
      <t>Femmes (%)</t>
    </r>
  </si>
  <si>
    <r>
      <rPr>
        <sz val="10"/>
        <color theme="1"/>
        <rFont val="Arial"/>
        <family val="2"/>
      </rPr>
      <t>Agriculture et sylviculture</t>
    </r>
  </si>
  <si>
    <r>
      <rPr>
        <sz val="10"/>
        <color theme="1"/>
        <rFont val="Arial"/>
        <family val="2"/>
      </rPr>
      <t>Total (N)</t>
    </r>
  </si>
  <si>
    <r>
      <rPr>
        <sz val="10"/>
        <color theme="1"/>
        <rFont val="Arial"/>
        <family val="2"/>
      </rPr>
      <t>Femmes (%)</t>
    </r>
  </si>
  <si>
    <r>
      <rPr>
        <sz val="10"/>
        <color theme="1"/>
        <rFont val="Arial"/>
        <family val="2"/>
      </rPr>
      <t>Sciences techniques pluridisc./autres</t>
    </r>
  </si>
  <si>
    <r>
      <rPr>
        <sz val="10"/>
        <color theme="1"/>
        <rFont val="Arial"/>
        <family val="2"/>
      </rPr>
      <t>Total (N)</t>
    </r>
  </si>
  <si>
    <r>
      <rPr>
        <sz val="10"/>
        <color theme="1"/>
        <rFont val="Arial"/>
        <family val="2"/>
      </rPr>
      <t>Femmes (%)</t>
    </r>
  </si>
  <si>
    <r>
      <rPr>
        <sz val="10"/>
        <color theme="1"/>
        <rFont val="Arial"/>
        <family val="2"/>
      </rPr>
      <t>Interdisciplinaire et autre</t>
    </r>
  </si>
  <si>
    <r>
      <rPr>
        <sz val="10"/>
        <color theme="1"/>
        <rFont val="Arial"/>
        <family val="2"/>
      </rPr>
      <t>Total (N)</t>
    </r>
  </si>
  <si>
    <r>
      <rPr>
        <sz val="10"/>
        <color theme="1"/>
        <rFont val="Arial"/>
        <family val="2"/>
      </rPr>
      <t>Femmes (%)</t>
    </r>
  </si>
  <si>
    <r>
      <rPr>
        <b/>
        <sz val="10"/>
        <color theme="1"/>
        <rFont val="Arial"/>
        <family val="2"/>
      </rPr>
      <t>Total</t>
    </r>
  </si>
  <si>
    <r>
      <rPr>
        <b/>
        <sz val="10"/>
        <color theme="1"/>
        <rFont val="Arial"/>
        <family val="2"/>
      </rPr>
      <t>Total (N)</t>
    </r>
  </si>
  <si>
    <r>
      <rPr>
        <b/>
        <sz val="10"/>
        <color theme="1"/>
        <rFont val="Arial"/>
        <family val="2"/>
      </rPr>
      <t>Femmes (%)</t>
    </r>
  </si>
  <si>
    <r>
      <rPr>
        <sz val="10"/>
        <color theme="1"/>
        <rFont val="Arial"/>
        <family val="2"/>
      </rPr>
      <t>Personnes·étrangères scolarisées en Suisse: personnes de nationalité étrangère vivant en Suisse avant le début des études.</t>
    </r>
  </si>
  <si>
    <r>
      <rPr>
        <sz val="10"/>
        <color theme="1"/>
        <rFont val="Arial"/>
        <family val="2"/>
      </rPr>
      <t>Source: OFS/SIUS, étudiants et examens finals des hautes écoles suisses; présentation: BASS</t>
    </r>
  </si>
  <si>
    <r>
      <rPr>
        <b/>
        <sz val="10"/>
        <color theme="1"/>
        <rFont val="Arial"/>
        <family val="2"/>
      </rPr>
      <t xml:space="preserve">3.1. Hautes écoles universitaires: taux de passage entre le niveau master universitaire et le niveau du doctorat, </t>
    </r>
  </si>
  <si>
    <r>
      <rPr>
        <b/>
        <sz val="10"/>
        <color theme="1"/>
        <rFont val="Arial"/>
        <family val="2"/>
      </rPr>
      <t>Groupe de domaines pour le titre de master</t>
    </r>
  </si>
  <si>
    <r>
      <rPr>
        <b/>
        <sz val="10"/>
        <color theme="1"/>
        <rFont val="Arial"/>
        <family val="2"/>
      </rPr>
      <t>Taux de passage en études de doctorat (en pourcentage)</t>
    </r>
  </si>
  <si>
    <r>
      <rPr>
        <sz val="10"/>
        <color theme="1"/>
        <rFont val="Arial"/>
        <family val="2"/>
      </rPr>
      <t>Hommes</t>
    </r>
  </si>
  <si>
    <r>
      <rPr>
        <sz val="10"/>
        <color theme="1"/>
        <rFont val="Arial"/>
        <family val="2"/>
      </rPr>
      <t>Femmes</t>
    </r>
  </si>
  <si>
    <r>
      <rPr>
        <sz val="10"/>
        <color theme="1"/>
        <rFont val="Arial"/>
        <family val="2"/>
      </rPr>
      <t>Total</t>
    </r>
  </si>
  <si>
    <r>
      <rPr>
        <sz val="10"/>
        <color theme="1"/>
        <rFont val="Arial"/>
        <family val="2"/>
      </rPr>
      <t>Sciences humaines et sociales</t>
    </r>
  </si>
  <si>
    <r>
      <rPr>
        <sz val="10"/>
        <color theme="1"/>
        <rFont val="Arial"/>
        <family val="2"/>
      </rPr>
      <t>Sciences économiques</t>
    </r>
  </si>
  <si>
    <r>
      <rPr>
        <sz val="10"/>
        <color theme="1"/>
        <rFont val="Arial"/>
        <family val="2"/>
      </rPr>
      <t>Droit</t>
    </r>
  </si>
  <si>
    <r>
      <rPr>
        <sz val="10"/>
        <color theme="1"/>
        <rFont val="Arial"/>
        <family val="2"/>
      </rPr>
      <t>Sciences exactes et naturelles</t>
    </r>
  </si>
  <si>
    <r>
      <rPr>
        <sz val="10"/>
        <color theme="1"/>
        <rFont val="Arial"/>
        <family val="2"/>
      </rPr>
      <t>Sciences techniques</t>
    </r>
  </si>
  <si>
    <r>
      <rPr>
        <sz val="10"/>
        <color theme="1"/>
        <rFont val="Arial"/>
        <family val="2"/>
      </rPr>
      <t>Interdisciplinaire et autre</t>
    </r>
  </si>
  <si>
    <r>
      <rPr>
        <b/>
        <sz val="10"/>
        <color theme="1"/>
        <rFont val="Arial"/>
        <family val="2"/>
      </rPr>
      <t>Total</t>
    </r>
  </si>
  <si>
    <r>
      <rPr>
        <sz val="10"/>
        <color theme="1"/>
        <rFont val="Arial"/>
        <family val="2"/>
      </rPr>
      <t>Sans le domaine médecine et pharmacie</t>
    </r>
  </si>
  <si>
    <r>
      <rPr>
        <sz val="10"/>
        <color theme="1"/>
        <rFont val="Arial"/>
        <family val="2"/>
      </rPr>
      <t>Source: OFS/LABB; calculs: OFS/LABB</t>
    </r>
  </si>
  <si>
    <r>
      <rPr>
        <b/>
        <sz val="10"/>
        <rFont val="Arial"/>
        <family val="2"/>
      </rPr>
      <t>Groupe de domaines d'études / domaine d'études</t>
    </r>
  </si>
  <si>
    <r>
      <rPr>
        <sz val="10"/>
        <color theme="1"/>
        <rFont val="Arial"/>
        <family val="2"/>
      </rPr>
      <t>Sciences humaines et sociales</t>
    </r>
  </si>
  <si>
    <r>
      <rPr>
        <sz val="10"/>
        <color theme="1"/>
        <rFont val="Arial"/>
        <family val="2"/>
      </rPr>
      <t>Total (N)</t>
    </r>
  </si>
  <si>
    <r>
      <rPr>
        <sz val="10"/>
        <color theme="1"/>
        <rFont val="Arial"/>
        <family val="2"/>
      </rPr>
      <t>Femmes (%)</t>
    </r>
  </si>
  <si>
    <r>
      <rPr>
        <sz val="10"/>
        <color theme="1"/>
        <rFont val="Arial"/>
        <family val="2"/>
      </rPr>
      <t>Théologie</t>
    </r>
  </si>
  <si>
    <r>
      <rPr>
        <sz val="10"/>
        <color theme="1"/>
        <rFont val="Arial"/>
        <family val="2"/>
      </rPr>
      <t>Total (N)</t>
    </r>
  </si>
  <si>
    <r>
      <rPr>
        <sz val="10"/>
        <color theme="1"/>
        <rFont val="Arial"/>
        <family val="2"/>
      </rPr>
      <t>Femmes (%)</t>
    </r>
  </si>
  <si>
    <r>
      <rPr>
        <sz val="10"/>
        <color theme="1"/>
        <rFont val="Arial"/>
        <family val="2"/>
      </rPr>
      <t>Langues et littérature</t>
    </r>
  </si>
  <si>
    <r>
      <rPr>
        <sz val="10"/>
        <color theme="1"/>
        <rFont val="Arial"/>
        <family val="2"/>
      </rPr>
      <t>Total (N)</t>
    </r>
  </si>
  <si>
    <r>
      <rPr>
        <sz val="10"/>
        <color theme="1"/>
        <rFont val="Arial"/>
        <family val="2"/>
      </rPr>
      <t>Femmes (%)</t>
    </r>
  </si>
  <si>
    <r>
      <rPr>
        <sz val="10"/>
        <color theme="1"/>
        <rFont val="Arial"/>
        <family val="2"/>
      </rPr>
      <t>Sciences historiques et culture</t>
    </r>
  </si>
  <si>
    <r>
      <rPr>
        <sz val="10"/>
        <color theme="1"/>
        <rFont val="Arial"/>
        <family val="2"/>
      </rPr>
      <t>Total (N)</t>
    </r>
  </si>
  <si>
    <r>
      <rPr>
        <sz val="10"/>
        <color theme="1"/>
        <rFont val="Arial"/>
        <family val="2"/>
      </rPr>
      <t>Femmes (%)</t>
    </r>
  </si>
  <si>
    <r>
      <rPr>
        <sz val="10"/>
        <color theme="1"/>
        <rFont val="Arial"/>
        <family val="2"/>
      </rPr>
      <t>Sciences sociales</t>
    </r>
  </si>
  <si>
    <r>
      <rPr>
        <sz val="10"/>
        <color theme="1"/>
        <rFont val="Arial"/>
        <family val="2"/>
      </rPr>
      <t>Total (N)</t>
    </r>
  </si>
  <si>
    <r>
      <rPr>
        <sz val="10"/>
        <color theme="1"/>
        <rFont val="Arial"/>
        <family val="2"/>
      </rPr>
      <t>Femmes (%)</t>
    </r>
  </si>
  <si>
    <r>
      <rPr>
        <sz val="10"/>
        <color theme="1"/>
        <rFont val="Arial"/>
        <family val="2"/>
      </rPr>
      <t>Sci. humaines et sociales pluridisc./autres</t>
    </r>
  </si>
  <si>
    <r>
      <rPr>
        <sz val="10"/>
        <color theme="1"/>
        <rFont val="Arial"/>
        <family val="2"/>
      </rPr>
      <t>Total (N)</t>
    </r>
  </si>
  <si>
    <r>
      <rPr>
        <sz val="10"/>
        <color theme="1"/>
        <rFont val="Arial"/>
        <family val="2"/>
      </rPr>
      <t>Femmes (%)</t>
    </r>
  </si>
  <si>
    <r>
      <rPr>
        <sz val="10"/>
        <color theme="1"/>
        <rFont val="Arial"/>
        <family val="2"/>
      </rPr>
      <t>Sciences économiques</t>
    </r>
  </si>
  <si>
    <r>
      <rPr>
        <sz val="10"/>
        <color theme="1"/>
        <rFont val="Arial"/>
        <family val="2"/>
      </rPr>
      <t>Total (N)</t>
    </r>
  </si>
  <si>
    <r>
      <rPr>
        <sz val="10"/>
        <color theme="1"/>
        <rFont val="Arial"/>
        <family val="2"/>
      </rPr>
      <t>Femmes (%)</t>
    </r>
  </si>
  <si>
    <r>
      <rPr>
        <sz val="10"/>
        <color theme="1"/>
        <rFont val="Arial"/>
        <family val="2"/>
      </rPr>
      <t>Droit</t>
    </r>
  </si>
  <si>
    <r>
      <rPr>
        <sz val="10"/>
        <color theme="1"/>
        <rFont val="Arial"/>
        <family val="2"/>
      </rPr>
      <t>Total (N)</t>
    </r>
  </si>
  <si>
    <r>
      <rPr>
        <sz val="10"/>
        <color theme="1"/>
        <rFont val="Arial"/>
        <family val="2"/>
      </rPr>
      <t>Femmes (%)</t>
    </r>
  </si>
  <si>
    <r>
      <rPr>
        <sz val="10"/>
        <color theme="1"/>
        <rFont val="Arial"/>
        <family val="2"/>
      </rPr>
      <t>Sciences exactes et naturelles</t>
    </r>
  </si>
  <si>
    <r>
      <rPr>
        <sz val="10"/>
        <color theme="1"/>
        <rFont val="Arial"/>
        <family val="2"/>
      </rPr>
      <t>Total (N)</t>
    </r>
  </si>
  <si>
    <r>
      <rPr>
        <sz val="10"/>
        <color theme="1"/>
        <rFont val="Arial"/>
        <family val="2"/>
      </rPr>
      <t>Femmes (%)</t>
    </r>
  </si>
  <si>
    <r>
      <rPr>
        <sz val="10"/>
        <color theme="1"/>
        <rFont val="Arial"/>
        <family val="2"/>
      </rPr>
      <t>Sciences exactes</t>
    </r>
  </si>
  <si>
    <r>
      <rPr>
        <sz val="10"/>
        <color theme="1"/>
        <rFont val="Arial"/>
        <family val="2"/>
      </rPr>
      <t>Total (N)</t>
    </r>
  </si>
  <si>
    <r>
      <rPr>
        <sz val="10"/>
        <color theme="1"/>
        <rFont val="Arial"/>
        <family val="2"/>
      </rPr>
      <t>Femmes (%)</t>
    </r>
  </si>
  <si>
    <r>
      <rPr>
        <sz val="10"/>
        <color theme="1"/>
        <rFont val="Arial"/>
        <family val="2"/>
      </rPr>
      <t>Sciences naturelles</t>
    </r>
  </si>
  <si>
    <r>
      <rPr>
        <sz val="10"/>
        <color theme="1"/>
        <rFont val="Arial"/>
        <family val="2"/>
      </rPr>
      <t>Total (N)</t>
    </r>
  </si>
  <si>
    <r>
      <rPr>
        <sz val="10"/>
        <color theme="1"/>
        <rFont val="Arial"/>
        <family val="2"/>
      </rPr>
      <t>Femmes (%)</t>
    </r>
  </si>
  <si>
    <r>
      <rPr>
        <sz val="10"/>
        <color theme="1"/>
        <rFont val="Arial"/>
        <family val="2"/>
      </rPr>
      <t>Sci. exactes et naturelles pluridisc./autres</t>
    </r>
  </si>
  <si>
    <r>
      <rPr>
        <sz val="10"/>
        <color theme="1"/>
        <rFont val="Arial"/>
        <family val="2"/>
      </rPr>
      <t>Total (N)</t>
    </r>
  </si>
  <si>
    <r>
      <rPr>
        <sz val="10"/>
        <color theme="1"/>
        <rFont val="Arial"/>
        <family val="2"/>
      </rPr>
      <t>Femmes (%)</t>
    </r>
  </si>
  <si>
    <r>
      <rPr>
        <sz val="10"/>
        <color theme="1"/>
        <rFont val="Arial"/>
        <family val="2"/>
      </rPr>
      <t>Sciences techniques</t>
    </r>
  </si>
  <si>
    <r>
      <rPr>
        <sz val="10"/>
        <color theme="1"/>
        <rFont val="Arial"/>
        <family val="2"/>
      </rPr>
      <t>Total (N)</t>
    </r>
  </si>
  <si>
    <r>
      <rPr>
        <sz val="10"/>
        <color theme="1"/>
        <rFont val="Arial"/>
        <family val="2"/>
      </rPr>
      <t>Femmes (%)</t>
    </r>
  </si>
  <si>
    <r>
      <rPr>
        <sz val="10"/>
        <color theme="1"/>
        <rFont val="Arial"/>
        <family val="2"/>
      </rPr>
      <t>Sciences de la construction et mensuration</t>
    </r>
  </si>
  <si>
    <r>
      <rPr>
        <sz val="10"/>
        <color theme="1"/>
        <rFont val="Arial"/>
        <family val="2"/>
      </rPr>
      <t>Total (N)</t>
    </r>
  </si>
  <si>
    <r>
      <rPr>
        <sz val="10"/>
        <color theme="1"/>
        <rFont val="Arial"/>
        <family val="2"/>
      </rPr>
      <t>Femmes (%)</t>
    </r>
  </si>
  <si>
    <r>
      <rPr>
        <sz val="10"/>
        <color theme="1"/>
        <rFont val="Arial"/>
        <family val="2"/>
      </rPr>
      <t>Génies mécanique et électrique</t>
    </r>
  </si>
  <si>
    <r>
      <rPr>
        <sz val="10"/>
        <color theme="1"/>
        <rFont val="Arial"/>
        <family val="2"/>
      </rPr>
      <t>Total (N)</t>
    </r>
  </si>
  <si>
    <r>
      <rPr>
        <sz val="10"/>
        <color theme="1"/>
        <rFont val="Arial"/>
        <family val="2"/>
      </rPr>
      <t>Femmes (%)</t>
    </r>
  </si>
  <si>
    <r>
      <rPr>
        <sz val="10"/>
        <color theme="1"/>
        <rFont val="Arial"/>
        <family val="2"/>
      </rPr>
      <t>Agriculture et sylviculture</t>
    </r>
  </si>
  <si>
    <r>
      <rPr>
        <sz val="10"/>
        <color theme="1"/>
        <rFont val="Arial"/>
        <family val="2"/>
      </rPr>
      <t>Total (N)</t>
    </r>
  </si>
  <si>
    <r>
      <rPr>
        <sz val="10"/>
        <color theme="1"/>
        <rFont val="Arial"/>
        <family val="2"/>
      </rPr>
      <t>Femmes (%)</t>
    </r>
  </si>
  <si>
    <r>
      <rPr>
        <sz val="10"/>
        <color theme="1"/>
        <rFont val="Arial"/>
        <family val="2"/>
      </rPr>
      <t>Sciences techniques pluridisc./autres</t>
    </r>
  </si>
  <si>
    <r>
      <rPr>
        <sz val="10"/>
        <color theme="1"/>
        <rFont val="Arial"/>
        <family val="2"/>
      </rPr>
      <t>Total (N)</t>
    </r>
  </si>
  <si>
    <r>
      <rPr>
        <sz val="10"/>
        <color theme="1"/>
        <rFont val="Arial"/>
        <family val="2"/>
      </rPr>
      <t>Femmes (%)</t>
    </r>
  </si>
  <si>
    <r>
      <rPr>
        <sz val="10"/>
        <color theme="1"/>
        <rFont val="Arial"/>
        <family val="2"/>
      </rPr>
      <t>Interdisciplinaire et autre</t>
    </r>
  </si>
  <si>
    <r>
      <rPr>
        <sz val="10"/>
        <color theme="1"/>
        <rFont val="Arial"/>
        <family val="2"/>
      </rPr>
      <t>Total (N)</t>
    </r>
  </si>
  <si>
    <r>
      <rPr>
        <sz val="10"/>
        <color theme="1"/>
        <rFont val="Arial"/>
        <family val="2"/>
      </rPr>
      <t>Femmes (%)</t>
    </r>
  </si>
  <si>
    <r>
      <rPr>
        <b/>
        <sz val="10"/>
        <color theme="1"/>
        <rFont val="Arial"/>
        <family val="2"/>
      </rPr>
      <t>Total</t>
    </r>
  </si>
  <si>
    <r>
      <rPr>
        <b/>
        <sz val="10"/>
        <color theme="1"/>
        <rFont val="Arial"/>
        <family val="2"/>
      </rPr>
      <t>Total (N)</t>
    </r>
  </si>
  <si>
    <r>
      <rPr>
        <b/>
        <sz val="10"/>
        <color theme="1"/>
        <rFont val="Arial"/>
        <family val="2"/>
      </rPr>
      <t>Femmes (%)</t>
    </r>
  </si>
  <si>
    <r>
      <rPr>
        <sz val="10"/>
        <color theme="1"/>
        <rFont val="Arial"/>
        <family val="2"/>
      </rPr>
      <t>Sans le domaine médecine et pharmacie</t>
    </r>
  </si>
  <si>
    <r>
      <rPr>
        <sz val="10"/>
        <color theme="1"/>
        <rFont val="Arial"/>
        <family val="2"/>
      </rPr>
      <t>Couleur de police grise: valeurs reposant sur moins de 30 cas</t>
    </r>
  </si>
  <si>
    <r>
      <rPr>
        <sz val="10"/>
        <color theme="1"/>
        <rFont val="Arial"/>
        <family val="2"/>
      </rPr>
      <t>Personnes·étrangères scolarisées en Suisse: personnes de nationalité étrangère vivant en Suisse avant le début des études.</t>
    </r>
  </si>
  <si>
    <r>
      <rPr>
        <sz val="10"/>
        <color theme="1"/>
        <rFont val="Arial"/>
        <family val="2"/>
      </rPr>
      <t>Source: OFS/SIUS, étudiants et examens finals des hautes écoles suisses; présentation: BASS</t>
    </r>
  </si>
  <si>
    <r>
      <rPr>
        <b/>
        <sz val="10"/>
        <rFont val="Arial"/>
        <family val="2"/>
      </rPr>
      <t>Groupe de domaines d'études / domaine d'études</t>
    </r>
  </si>
  <si>
    <r>
      <rPr>
        <sz val="10"/>
        <color theme="1"/>
        <rFont val="Arial"/>
        <family val="2"/>
      </rPr>
      <t>Sciences humaines et sociales</t>
    </r>
  </si>
  <si>
    <r>
      <rPr>
        <sz val="10"/>
        <color theme="1"/>
        <rFont val="Arial"/>
        <family val="2"/>
      </rPr>
      <t>Total (N)</t>
    </r>
  </si>
  <si>
    <r>
      <rPr>
        <sz val="10"/>
        <color theme="1"/>
        <rFont val="Arial"/>
        <family val="2"/>
      </rPr>
      <t>Femmes (%)</t>
    </r>
  </si>
  <si>
    <r>
      <rPr>
        <sz val="10"/>
        <color theme="1"/>
        <rFont val="Arial"/>
        <family val="2"/>
      </rPr>
      <t>Théologie</t>
    </r>
  </si>
  <si>
    <r>
      <rPr>
        <sz val="10"/>
        <color theme="1"/>
        <rFont val="Arial"/>
        <family val="2"/>
      </rPr>
      <t>Total (N)</t>
    </r>
  </si>
  <si>
    <r>
      <rPr>
        <sz val="10"/>
        <color theme="1"/>
        <rFont val="Arial"/>
        <family val="2"/>
      </rPr>
      <t>Femmes (%)</t>
    </r>
  </si>
  <si>
    <r>
      <rPr>
        <sz val="10"/>
        <color theme="1"/>
        <rFont val="Arial"/>
        <family val="2"/>
      </rPr>
      <t>Langues et littérature</t>
    </r>
  </si>
  <si>
    <r>
      <rPr>
        <sz val="10"/>
        <color theme="1"/>
        <rFont val="Arial"/>
        <family val="2"/>
      </rPr>
      <t>Total (N)</t>
    </r>
  </si>
  <si>
    <r>
      <rPr>
        <sz val="10"/>
        <color theme="1"/>
        <rFont val="Arial"/>
        <family val="2"/>
      </rPr>
      <t>Femmes (%)</t>
    </r>
  </si>
  <si>
    <r>
      <rPr>
        <sz val="10"/>
        <color theme="1"/>
        <rFont val="Arial"/>
        <family val="2"/>
      </rPr>
      <t>Sciences historiques et culture</t>
    </r>
  </si>
  <si>
    <r>
      <rPr>
        <sz val="10"/>
        <color theme="1"/>
        <rFont val="Arial"/>
        <family val="2"/>
      </rPr>
      <t>Total (N)</t>
    </r>
  </si>
  <si>
    <r>
      <rPr>
        <sz val="10"/>
        <color theme="1"/>
        <rFont val="Arial"/>
        <family val="2"/>
      </rPr>
      <t>Femmes (%)</t>
    </r>
  </si>
  <si>
    <r>
      <rPr>
        <sz val="10"/>
        <color theme="1"/>
        <rFont val="Arial"/>
        <family val="2"/>
      </rPr>
      <t>Sciences sociales</t>
    </r>
  </si>
  <si>
    <r>
      <rPr>
        <sz val="10"/>
        <color theme="1"/>
        <rFont val="Arial"/>
        <family val="2"/>
      </rPr>
      <t>Total (N)</t>
    </r>
  </si>
  <si>
    <r>
      <rPr>
        <sz val="10"/>
        <color theme="1"/>
        <rFont val="Arial"/>
        <family val="2"/>
      </rPr>
      <t>Femmes (%)</t>
    </r>
  </si>
  <si>
    <r>
      <rPr>
        <sz val="10"/>
        <color theme="1"/>
        <rFont val="Arial"/>
        <family val="2"/>
      </rPr>
      <t>Sci. humaines et sociales pluridisc./autres</t>
    </r>
  </si>
  <si>
    <r>
      <rPr>
        <sz val="10"/>
        <color theme="1"/>
        <rFont val="Arial"/>
        <family val="2"/>
      </rPr>
      <t>Total (N)</t>
    </r>
  </si>
  <si>
    <r>
      <rPr>
        <sz val="10"/>
        <color theme="1"/>
        <rFont val="Arial"/>
        <family val="2"/>
      </rPr>
      <t>Femmes (%)</t>
    </r>
  </si>
  <si>
    <r>
      <rPr>
        <sz val="10"/>
        <color theme="1"/>
        <rFont val="Arial"/>
        <family val="2"/>
      </rPr>
      <t>Sciences économiques</t>
    </r>
  </si>
  <si>
    <r>
      <rPr>
        <sz val="10"/>
        <color theme="1"/>
        <rFont val="Arial"/>
        <family val="2"/>
      </rPr>
      <t>Total (N)</t>
    </r>
  </si>
  <si>
    <r>
      <rPr>
        <sz val="10"/>
        <color theme="1"/>
        <rFont val="Arial"/>
        <family val="2"/>
      </rPr>
      <t>Femmes (%)</t>
    </r>
  </si>
  <si>
    <r>
      <rPr>
        <sz val="10"/>
        <color theme="1"/>
        <rFont val="Arial"/>
        <family val="2"/>
      </rPr>
      <t>Droit</t>
    </r>
  </si>
  <si>
    <r>
      <rPr>
        <sz val="10"/>
        <color theme="1"/>
        <rFont val="Arial"/>
        <family val="2"/>
      </rPr>
      <t>Total (N)</t>
    </r>
  </si>
  <si>
    <r>
      <rPr>
        <sz val="10"/>
        <color theme="1"/>
        <rFont val="Arial"/>
        <family val="2"/>
      </rPr>
      <t>Femmes (%)</t>
    </r>
  </si>
  <si>
    <r>
      <rPr>
        <sz val="10"/>
        <color theme="1"/>
        <rFont val="Arial"/>
        <family val="2"/>
      </rPr>
      <t>Sciences exactes et naturelles</t>
    </r>
  </si>
  <si>
    <r>
      <rPr>
        <sz val="10"/>
        <color theme="1"/>
        <rFont val="Arial"/>
        <family val="2"/>
      </rPr>
      <t>Total (N)</t>
    </r>
  </si>
  <si>
    <r>
      <rPr>
        <sz val="10"/>
        <color theme="1"/>
        <rFont val="Arial"/>
        <family val="2"/>
      </rPr>
      <t>Femmes (%)</t>
    </r>
  </si>
  <si>
    <r>
      <rPr>
        <sz val="10"/>
        <color theme="1"/>
        <rFont val="Arial"/>
        <family val="2"/>
      </rPr>
      <t>Sciences exactes</t>
    </r>
  </si>
  <si>
    <r>
      <rPr>
        <sz val="10"/>
        <color theme="1"/>
        <rFont val="Arial"/>
        <family val="2"/>
      </rPr>
      <t>Total (N)</t>
    </r>
  </si>
  <si>
    <r>
      <rPr>
        <sz val="10"/>
        <color theme="1"/>
        <rFont val="Arial"/>
        <family val="2"/>
      </rPr>
      <t>Femmes (%)</t>
    </r>
  </si>
  <si>
    <r>
      <rPr>
        <sz val="10"/>
        <color theme="1"/>
        <rFont val="Arial"/>
        <family val="2"/>
      </rPr>
      <t>Sciences naturelles</t>
    </r>
  </si>
  <si>
    <r>
      <rPr>
        <sz val="10"/>
        <color theme="1"/>
        <rFont val="Arial"/>
        <family val="2"/>
      </rPr>
      <t>Total (N)</t>
    </r>
  </si>
  <si>
    <r>
      <rPr>
        <sz val="10"/>
        <color theme="1"/>
        <rFont val="Arial"/>
        <family val="2"/>
      </rPr>
      <t>Femmes (%)</t>
    </r>
  </si>
  <si>
    <r>
      <rPr>
        <sz val="10"/>
        <color theme="1"/>
        <rFont val="Arial"/>
        <family val="2"/>
      </rPr>
      <t>Sci. exactes et naturelles pluridisc./autres</t>
    </r>
  </si>
  <si>
    <r>
      <rPr>
        <sz val="10"/>
        <color theme="1"/>
        <rFont val="Arial"/>
        <family val="2"/>
      </rPr>
      <t>Total (N)</t>
    </r>
  </si>
  <si>
    <r>
      <rPr>
        <sz val="10"/>
        <color theme="1"/>
        <rFont val="Arial"/>
        <family val="2"/>
      </rPr>
      <t>Femmes (%)</t>
    </r>
  </si>
  <si>
    <r>
      <rPr>
        <sz val="10"/>
        <color theme="1"/>
        <rFont val="Arial"/>
        <family val="2"/>
      </rPr>
      <t>Sciences techniques</t>
    </r>
  </si>
  <si>
    <r>
      <rPr>
        <sz val="10"/>
        <color theme="1"/>
        <rFont val="Arial"/>
        <family val="2"/>
      </rPr>
      <t>Total (N)</t>
    </r>
  </si>
  <si>
    <r>
      <rPr>
        <sz val="10"/>
        <color theme="1"/>
        <rFont val="Arial"/>
        <family val="2"/>
      </rPr>
      <t>Femmes (%)</t>
    </r>
  </si>
  <si>
    <r>
      <rPr>
        <sz val="10"/>
        <color theme="1"/>
        <rFont val="Arial"/>
        <family val="2"/>
      </rPr>
      <t>Sciences de la construction et mensuration</t>
    </r>
  </si>
  <si>
    <r>
      <rPr>
        <sz val="10"/>
        <color theme="1"/>
        <rFont val="Arial"/>
        <family val="2"/>
      </rPr>
      <t>Total (N)</t>
    </r>
  </si>
  <si>
    <r>
      <rPr>
        <sz val="10"/>
        <color theme="1"/>
        <rFont val="Arial"/>
        <family val="2"/>
      </rPr>
      <t>Femmes (%)</t>
    </r>
  </si>
  <si>
    <r>
      <rPr>
        <sz val="10"/>
        <color theme="1"/>
        <rFont val="Arial"/>
        <family val="2"/>
      </rPr>
      <t>Génies mécanique et électrique</t>
    </r>
  </si>
  <si>
    <r>
      <rPr>
        <sz val="10"/>
        <color theme="1"/>
        <rFont val="Arial"/>
        <family val="2"/>
      </rPr>
      <t>Total (N)</t>
    </r>
  </si>
  <si>
    <r>
      <rPr>
        <sz val="10"/>
        <color theme="1"/>
        <rFont val="Arial"/>
        <family val="2"/>
      </rPr>
      <t>Femmes (%)</t>
    </r>
  </si>
  <si>
    <r>
      <rPr>
        <sz val="10"/>
        <color theme="1"/>
        <rFont val="Arial"/>
        <family val="2"/>
      </rPr>
      <t>Agriculture et sylviculture</t>
    </r>
  </si>
  <si>
    <r>
      <rPr>
        <sz val="10"/>
        <color theme="1"/>
        <rFont val="Arial"/>
        <family val="2"/>
      </rPr>
      <t>Total (N)</t>
    </r>
  </si>
  <si>
    <r>
      <rPr>
        <sz val="10"/>
        <color theme="1"/>
        <rFont val="Arial"/>
        <family val="2"/>
      </rPr>
      <t>Femmes (%)</t>
    </r>
  </si>
  <si>
    <r>
      <rPr>
        <sz val="10"/>
        <color theme="1"/>
        <rFont val="Arial"/>
        <family val="2"/>
      </rPr>
      <t>Sciences techniques pluridisc./autres</t>
    </r>
  </si>
  <si>
    <r>
      <rPr>
        <sz val="10"/>
        <color theme="1"/>
        <rFont val="Arial"/>
        <family val="2"/>
      </rPr>
      <t>Total (N)</t>
    </r>
  </si>
  <si>
    <r>
      <rPr>
        <sz val="10"/>
        <color theme="1"/>
        <rFont val="Arial"/>
        <family val="2"/>
      </rPr>
      <t>Femmes (%)</t>
    </r>
  </si>
  <si>
    <r>
      <rPr>
        <sz val="10"/>
        <color theme="1"/>
        <rFont val="Arial"/>
        <family val="2"/>
      </rPr>
      <t>Interdisciplinaire et autre</t>
    </r>
  </si>
  <si>
    <r>
      <rPr>
        <sz val="10"/>
        <color theme="1"/>
        <rFont val="Arial"/>
        <family val="2"/>
      </rPr>
      <t>Total (N)</t>
    </r>
  </si>
  <si>
    <r>
      <rPr>
        <sz val="10"/>
        <color theme="1"/>
        <rFont val="Arial"/>
        <family val="2"/>
      </rPr>
      <t>Femmes (%)</t>
    </r>
  </si>
  <si>
    <r>
      <rPr>
        <b/>
        <sz val="10"/>
        <color theme="1"/>
        <rFont val="Arial"/>
        <family val="2"/>
      </rPr>
      <t>Total</t>
    </r>
  </si>
  <si>
    <r>
      <rPr>
        <b/>
        <sz val="10"/>
        <color theme="1"/>
        <rFont val="Arial"/>
        <family val="2"/>
      </rPr>
      <t>Total (N)</t>
    </r>
  </si>
  <si>
    <r>
      <rPr>
        <b/>
        <sz val="10"/>
        <color theme="1"/>
        <rFont val="Arial"/>
        <family val="2"/>
      </rPr>
      <t>Femmes (%)</t>
    </r>
  </si>
  <si>
    <r>
      <rPr>
        <sz val="10"/>
        <color theme="1"/>
        <rFont val="Arial"/>
        <family val="2"/>
      </rPr>
      <t>Sans le domaine médecine et pharmacie</t>
    </r>
  </si>
  <si>
    <r>
      <rPr>
        <sz val="10"/>
        <color theme="1"/>
        <rFont val="Arial"/>
        <family val="2"/>
      </rPr>
      <t>Personnes·étrangères scolarisées en Suisse: personnes de nationalité étrangère vivant en Suisse avant le début des études.</t>
    </r>
  </si>
  <si>
    <r>
      <rPr>
        <sz val="10"/>
        <color theme="1"/>
        <rFont val="Arial"/>
        <family val="2"/>
      </rPr>
      <t>Source: OFS/SIUS, étudiants et examens finals des hautes écoles suisses; présentation: BASS</t>
    </r>
  </si>
  <si>
    <r>
      <rPr>
        <b/>
        <sz val="10"/>
        <color theme="1"/>
        <rFont val="Arial"/>
        <family val="2"/>
      </rPr>
      <t xml:space="preserve">       selon le groupe de domaines et le sexe (données en pourcentage)</t>
    </r>
  </si>
  <si>
    <r>
      <rPr>
        <b/>
        <sz val="10"/>
        <color theme="1"/>
        <rFont val="Arial"/>
        <family val="2"/>
      </rPr>
      <t>Groupe de domaines au début du doctorat</t>
    </r>
  </si>
  <si>
    <r>
      <rPr>
        <b/>
        <sz val="10"/>
        <color theme="1"/>
        <rFont val="Arial"/>
        <family val="2"/>
      </rPr>
      <t>Sexe</t>
    </r>
  </si>
  <si>
    <r>
      <rPr>
        <b/>
        <sz val="10"/>
        <color theme="1"/>
        <rFont val="Arial"/>
        <family val="2"/>
      </rPr>
      <t>Taux
d'interruption</t>
    </r>
  </si>
  <si>
    <r>
      <rPr>
        <b/>
        <sz val="10"/>
        <color theme="1"/>
        <rFont val="Arial"/>
        <family val="2"/>
      </rPr>
      <t>Taux
de maintien</t>
    </r>
  </si>
  <si>
    <r>
      <rPr>
        <b/>
        <sz val="10"/>
        <color theme="1"/>
        <rFont val="Arial"/>
        <family val="2"/>
      </rPr>
      <t>Doctorat dans un autre groupe de domaines</t>
    </r>
  </si>
  <si>
    <r>
      <rPr>
        <b/>
        <sz val="10"/>
        <color theme="1"/>
        <rFont val="Arial"/>
        <family val="2"/>
      </rPr>
      <t>Doctorat dans un même groupe de domaines</t>
    </r>
  </si>
  <si>
    <r>
      <rPr>
        <b/>
        <sz val="10"/>
        <color theme="1"/>
        <rFont val="Arial"/>
        <family val="2"/>
      </rPr>
      <t>Total</t>
    </r>
  </si>
  <si>
    <r>
      <rPr>
        <sz val="10"/>
        <color theme="1"/>
        <rFont val="Arial"/>
        <family val="2"/>
      </rPr>
      <t>Pourcentage</t>
    </r>
  </si>
  <si>
    <r>
      <rPr>
        <sz val="10"/>
        <color theme="1"/>
        <rFont val="Arial"/>
        <family val="2"/>
      </rPr>
      <t>Nombre</t>
    </r>
  </si>
  <si>
    <r>
      <rPr>
        <sz val="10"/>
        <color theme="1"/>
        <rFont val="Arial"/>
        <family val="2"/>
      </rPr>
      <t>Sciences humaines et sociales</t>
    </r>
  </si>
  <si>
    <r>
      <rPr>
        <sz val="10"/>
        <color theme="1"/>
        <rFont val="Arial"/>
        <family val="2"/>
      </rPr>
      <t>Femmes</t>
    </r>
  </si>
  <si>
    <r>
      <rPr>
        <sz val="10"/>
        <color theme="1"/>
        <rFont val="Arial"/>
        <family val="2"/>
      </rPr>
      <t>Hommes</t>
    </r>
  </si>
  <si>
    <r>
      <rPr>
        <sz val="10"/>
        <color theme="1"/>
        <rFont val="Arial"/>
        <family val="2"/>
      </rPr>
      <t>Sciences économiques</t>
    </r>
  </si>
  <si>
    <r>
      <rPr>
        <sz val="10"/>
        <color theme="1"/>
        <rFont val="Arial"/>
        <family val="2"/>
      </rPr>
      <t>Femmes</t>
    </r>
  </si>
  <si>
    <r>
      <rPr>
        <sz val="10"/>
        <color theme="1"/>
        <rFont val="Arial"/>
        <family val="2"/>
      </rPr>
      <t>Hommes</t>
    </r>
  </si>
  <si>
    <r>
      <rPr>
        <sz val="10"/>
        <color theme="1"/>
        <rFont val="Arial"/>
        <family val="2"/>
      </rPr>
      <t>Droit</t>
    </r>
  </si>
  <si>
    <r>
      <rPr>
        <sz val="10"/>
        <color theme="1"/>
        <rFont val="Arial"/>
        <family val="2"/>
      </rPr>
      <t>Femmes</t>
    </r>
  </si>
  <si>
    <r>
      <rPr>
        <sz val="10"/>
        <color theme="1"/>
        <rFont val="Arial"/>
        <family val="2"/>
      </rPr>
      <t>Hommes</t>
    </r>
  </si>
  <si>
    <r>
      <rPr>
        <sz val="10"/>
        <color theme="1"/>
        <rFont val="Arial"/>
        <family val="2"/>
      </rPr>
      <t>Sciences exactes et naturelles</t>
    </r>
  </si>
  <si>
    <r>
      <rPr>
        <sz val="10"/>
        <color theme="1"/>
        <rFont val="Arial"/>
        <family val="2"/>
      </rPr>
      <t>Femmes</t>
    </r>
  </si>
  <si>
    <r>
      <rPr>
        <sz val="10"/>
        <color theme="1"/>
        <rFont val="Arial"/>
        <family val="2"/>
      </rPr>
      <t>Hommes</t>
    </r>
  </si>
  <si>
    <r>
      <rPr>
        <sz val="10"/>
        <color theme="1"/>
        <rFont val="Arial"/>
        <family val="2"/>
      </rPr>
      <t>Sciences techniques</t>
    </r>
  </si>
  <si>
    <r>
      <rPr>
        <sz val="10"/>
        <color theme="1"/>
        <rFont val="Arial"/>
        <family val="2"/>
      </rPr>
      <t>Femmes</t>
    </r>
  </si>
  <si>
    <r>
      <rPr>
        <sz val="10"/>
        <color theme="1"/>
        <rFont val="Arial"/>
        <family val="2"/>
      </rPr>
      <t>Hommes</t>
    </r>
  </si>
  <si>
    <r>
      <rPr>
        <b/>
        <sz val="10"/>
        <color theme="1"/>
        <rFont val="Arial"/>
        <family val="2"/>
      </rPr>
      <t>Total</t>
    </r>
  </si>
  <si>
    <r>
      <rPr>
        <b/>
        <sz val="10"/>
        <color theme="1"/>
        <rFont val="Arial"/>
        <family val="2"/>
      </rPr>
      <t>Femmes</t>
    </r>
  </si>
  <si>
    <r>
      <rPr>
        <b/>
        <sz val="10"/>
        <color theme="1"/>
        <rFont val="Arial"/>
        <family val="2"/>
      </rPr>
      <t>Hommes</t>
    </r>
  </si>
  <si>
    <r>
      <rPr>
        <sz val="10"/>
        <color theme="1"/>
        <rFont val="Arial"/>
        <family val="2"/>
      </rPr>
      <t>Sans le domaine médecine et pharmacie. Le domaine «interdisciplinaires et autres» n'est pas présenté de manière séparée en raison d'un faible nombre de cas, mais est compris dans le total.</t>
    </r>
  </si>
  <si>
    <r>
      <rPr>
        <sz val="10"/>
        <color theme="1"/>
        <rFont val="Arial"/>
        <family val="2"/>
      </rPr>
      <t>Source: OFS/LABB; calculs: OFS/LABB</t>
    </r>
  </si>
  <si>
    <r>
      <rPr>
        <b/>
        <sz val="10"/>
        <rFont val="Arial"/>
        <family val="2"/>
      </rPr>
      <t>Groupe de domaines d'études / domaine d'études</t>
    </r>
  </si>
  <si>
    <r>
      <rPr>
        <sz val="10"/>
        <color theme="1"/>
        <rFont val="Arial"/>
        <family val="2"/>
      </rPr>
      <t>Sciences humaines et sociales</t>
    </r>
  </si>
  <si>
    <r>
      <rPr>
        <sz val="10"/>
        <color theme="1"/>
        <rFont val="Arial"/>
        <family val="2"/>
      </rPr>
      <t>Total (N)</t>
    </r>
  </si>
  <si>
    <r>
      <rPr>
        <sz val="10"/>
        <color theme="1"/>
        <rFont val="Arial"/>
        <family val="2"/>
      </rPr>
      <t>Femmes (%)</t>
    </r>
  </si>
  <si>
    <r>
      <rPr>
        <sz val="10"/>
        <color theme="1"/>
        <rFont val="Arial"/>
        <family val="2"/>
      </rPr>
      <t>Théologie</t>
    </r>
  </si>
  <si>
    <r>
      <rPr>
        <sz val="10"/>
        <color theme="1"/>
        <rFont val="Arial"/>
        <family val="2"/>
      </rPr>
      <t>Total (N)</t>
    </r>
  </si>
  <si>
    <r>
      <rPr>
        <sz val="10"/>
        <color theme="1"/>
        <rFont val="Arial"/>
        <family val="2"/>
      </rPr>
      <t>Femmes (%)</t>
    </r>
  </si>
  <si>
    <r>
      <rPr>
        <sz val="10"/>
        <color theme="1"/>
        <rFont val="Arial"/>
        <family val="2"/>
      </rPr>
      <t>Langues et littérature</t>
    </r>
  </si>
  <si>
    <r>
      <rPr>
        <sz val="10"/>
        <color theme="1"/>
        <rFont val="Arial"/>
        <family val="2"/>
      </rPr>
      <t>Total (N)</t>
    </r>
  </si>
  <si>
    <r>
      <rPr>
        <sz val="10"/>
        <color theme="1"/>
        <rFont val="Arial"/>
        <family val="2"/>
      </rPr>
      <t>Femmes (%)</t>
    </r>
  </si>
  <si>
    <r>
      <rPr>
        <sz val="10"/>
        <color theme="1"/>
        <rFont val="Arial"/>
        <family val="2"/>
      </rPr>
      <t>Sciences historiques et culture</t>
    </r>
  </si>
  <si>
    <r>
      <rPr>
        <sz val="10"/>
        <color theme="1"/>
        <rFont val="Arial"/>
        <family val="2"/>
      </rPr>
      <t>Total (N)</t>
    </r>
  </si>
  <si>
    <r>
      <rPr>
        <sz val="10"/>
        <color theme="1"/>
        <rFont val="Arial"/>
        <family val="2"/>
      </rPr>
      <t>Femmes (%)</t>
    </r>
  </si>
  <si>
    <r>
      <rPr>
        <sz val="10"/>
        <color theme="1"/>
        <rFont val="Arial"/>
        <family val="2"/>
      </rPr>
      <t>Sciences sociales</t>
    </r>
  </si>
  <si>
    <r>
      <rPr>
        <sz val="10"/>
        <color theme="1"/>
        <rFont val="Arial"/>
        <family val="2"/>
      </rPr>
      <t>Total (N)</t>
    </r>
  </si>
  <si>
    <r>
      <rPr>
        <sz val="10"/>
        <color theme="1"/>
        <rFont val="Arial"/>
        <family val="2"/>
      </rPr>
      <t>Femmes (%)</t>
    </r>
  </si>
  <si>
    <r>
      <rPr>
        <sz val="10"/>
        <color theme="1"/>
        <rFont val="Arial"/>
        <family val="2"/>
      </rPr>
      <t>Sci. humaines et sociales pluridisc./autres</t>
    </r>
  </si>
  <si>
    <r>
      <rPr>
        <sz val="10"/>
        <color theme="1"/>
        <rFont val="Arial"/>
        <family val="2"/>
      </rPr>
      <t>Total (N)</t>
    </r>
  </si>
  <si>
    <r>
      <rPr>
        <sz val="10"/>
        <color theme="1"/>
        <rFont val="Arial"/>
        <family val="2"/>
      </rPr>
      <t>Femmes (%)</t>
    </r>
  </si>
  <si>
    <r>
      <rPr>
        <sz val="10"/>
        <color theme="1"/>
        <rFont val="Arial"/>
        <family val="2"/>
      </rPr>
      <t>Sciences économiques</t>
    </r>
  </si>
  <si>
    <r>
      <rPr>
        <sz val="10"/>
        <color theme="1"/>
        <rFont val="Arial"/>
        <family val="2"/>
      </rPr>
      <t>Total (N)</t>
    </r>
  </si>
  <si>
    <r>
      <rPr>
        <sz val="10"/>
        <color theme="1"/>
        <rFont val="Arial"/>
        <family val="2"/>
      </rPr>
      <t>Femmes (%)</t>
    </r>
  </si>
  <si>
    <r>
      <rPr>
        <sz val="10"/>
        <color theme="1"/>
        <rFont val="Arial"/>
        <family val="2"/>
      </rPr>
      <t>Droit</t>
    </r>
  </si>
  <si>
    <r>
      <rPr>
        <sz val="10"/>
        <color theme="1"/>
        <rFont val="Arial"/>
        <family val="2"/>
      </rPr>
      <t>Total (N)</t>
    </r>
  </si>
  <si>
    <r>
      <rPr>
        <sz val="10"/>
        <color theme="1"/>
        <rFont val="Arial"/>
        <family val="2"/>
      </rPr>
      <t>Femmes (%)</t>
    </r>
  </si>
  <si>
    <r>
      <rPr>
        <sz val="10"/>
        <color theme="1"/>
        <rFont val="Arial"/>
        <family val="2"/>
      </rPr>
      <t>Sciences exactes et naturelles</t>
    </r>
  </si>
  <si>
    <r>
      <rPr>
        <sz val="10"/>
        <color theme="1"/>
        <rFont val="Arial"/>
        <family val="2"/>
      </rPr>
      <t>Total (N)</t>
    </r>
  </si>
  <si>
    <r>
      <rPr>
        <sz val="10"/>
        <color theme="1"/>
        <rFont val="Arial"/>
        <family val="2"/>
      </rPr>
      <t>Femmes (%)</t>
    </r>
  </si>
  <si>
    <r>
      <rPr>
        <sz val="10"/>
        <color theme="1"/>
        <rFont val="Arial"/>
        <family val="2"/>
      </rPr>
      <t>Sciences exactes</t>
    </r>
  </si>
  <si>
    <r>
      <rPr>
        <sz val="10"/>
        <color theme="1"/>
        <rFont val="Arial"/>
        <family val="2"/>
      </rPr>
      <t>Total (N)</t>
    </r>
  </si>
  <si>
    <r>
      <rPr>
        <sz val="10"/>
        <color theme="1"/>
        <rFont val="Arial"/>
        <family val="2"/>
      </rPr>
      <t>Femmes (%)</t>
    </r>
  </si>
  <si>
    <r>
      <rPr>
        <sz val="10"/>
        <color theme="1"/>
        <rFont val="Arial"/>
        <family val="2"/>
      </rPr>
      <t>Sciences naturelles</t>
    </r>
  </si>
  <si>
    <r>
      <rPr>
        <sz val="10"/>
        <color theme="1"/>
        <rFont val="Arial"/>
        <family val="2"/>
      </rPr>
      <t>Total (N)</t>
    </r>
  </si>
  <si>
    <r>
      <rPr>
        <sz val="10"/>
        <color theme="1"/>
        <rFont val="Arial"/>
        <family val="2"/>
      </rPr>
      <t>Femmes (%)</t>
    </r>
  </si>
  <si>
    <r>
      <rPr>
        <sz val="10"/>
        <color theme="1"/>
        <rFont val="Arial"/>
        <family val="2"/>
      </rPr>
      <t>Sci. exactes et naturelles pluridisc./autres</t>
    </r>
  </si>
  <si>
    <r>
      <rPr>
        <sz val="10"/>
        <color theme="1"/>
        <rFont val="Arial"/>
        <family val="2"/>
      </rPr>
      <t>Total (N)</t>
    </r>
  </si>
  <si>
    <r>
      <rPr>
        <sz val="10"/>
        <color theme="1"/>
        <rFont val="Arial"/>
        <family val="2"/>
      </rPr>
      <t>Femmes (%)</t>
    </r>
  </si>
  <si>
    <r>
      <rPr>
        <sz val="10"/>
        <color theme="1"/>
        <rFont val="Arial"/>
        <family val="2"/>
      </rPr>
      <t>Sciences techniques</t>
    </r>
  </si>
  <si>
    <r>
      <rPr>
        <sz val="10"/>
        <color theme="1"/>
        <rFont val="Arial"/>
        <family val="2"/>
      </rPr>
      <t>Total (N)</t>
    </r>
  </si>
  <si>
    <r>
      <rPr>
        <sz val="10"/>
        <color theme="1"/>
        <rFont val="Arial"/>
        <family val="2"/>
      </rPr>
      <t>Femmes (%)</t>
    </r>
  </si>
  <si>
    <r>
      <rPr>
        <sz val="10"/>
        <color theme="1"/>
        <rFont val="Arial"/>
        <family val="2"/>
      </rPr>
      <t>Sciences de la construction et mensuration</t>
    </r>
  </si>
  <si>
    <r>
      <rPr>
        <sz val="10"/>
        <color theme="1"/>
        <rFont val="Arial"/>
        <family val="2"/>
      </rPr>
      <t>Total (N)</t>
    </r>
  </si>
  <si>
    <r>
      <rPr>
        <sz val="10"/>
        <color theme="1"/>
        <rFont val="Arial"/>
        <family val="2"/>
      </rPr>
      <t>Femmes (%)</t>
    </r>
  </si>
  <si>
    <r>
      <rPr>
        <sz val="10"/>
        <color theme="1"/>
        <rFont val="Arial"/>
        <family val="2"/>
      </rPr>
      <t>Génies mécanique et électrique</t>
    </r>
  </si>
  <si>
    <r>
      <rPr>
        <sz val="10"/>
        <color theme="1"/>
        <rFont val="Arial"/>
        <family val="2"/>
      </rPr>
      <t>Total (N)</t>
    </r>
  </si>
  <si>
    <r>
      <rPr>
        <sz val="10"/>
        <color theme="1"/>
        <rFont val="Arial"/>
        <family val="2"/>
      </rPr>
      <t>Femmes (%)</t>
    </r>
  </si>
  <si>
    <r>
      <rPr>
        <sz val="10"/>
        <color theme="1"/>
        <rFont val="Arial"/>
        <family val="2"/>
      </rPr>
      <t>Agriculture et sylviculture</t>
    </r>
  </si>
  <si>
    <r>
      <rPr>
        <sz val="10"/>
        <color theme="1"/>
        <rFont val="Arial"/>
        <family val="2"/>
      </rPr>
      <t>Total (N)</t>
    </r>
  </si>
  <si>
    <r>
      <rPr>
        <sz val="10"/>
        <color theme="1"/>
        <rFont val="Arial"/>
        <family val="2"/>
      </rPr>
      <t>Femmes (%)</t>
    </r>
  </si>
  <si>
    <r>
      <rPr>
        <sz val="10"/>
        <color theme="1"/>
        <rFont val="Arial"/>
        <family val="2"/>
      </rPr>
      <t>Sciences techniques pluridisc./autres</t>
    </r>
  </si>
  <si>
    <r>
      <rPr>
        <sz val="10"/>
        <color theme="1"/>
        <rFont val="Arial"/>
        <family val="2"/>
      </rPr>
      <t>Total (N)</t>
    </r>
  </si>
  <si>
    <r>
      <rPr>
        <sz val="10"/>
        <color theme="1"/>
        <rFont val="Arial"/>
        <family val="2"/>
      </rPr>
      <t>Femmes (%)</t>
    </r>
  </si>
  <si>
    <r>
      <rPr>
        <sz val="10"/>
        <color theme="1"/>
        <rFont val="Arial"/>
        <family val="2"/>
      </rPr>
      <t>Interdisciplinaire et autre</t>
    </r>
  </si>
  <si>
    <r>
      <rPr>
        <sz val="10"/>
        <color theme="1"/>
        <rFont val="Arial"/>
        <family val="2"/>
      </rPr>
      <t>Total (N)</t>
    </r>
  </si>
  <si>
    <r>
      <rPr>
        <sz val="10"/>
        <color theme="1"/>
        <rFont val="Arial"/>
        <family val="2"/>
      </rPr>
      <t>Femmes (%)</t>
    </r>
  </si>
  <si>
    <r>
      <rPr>
        <b/>
        <sz val="10"/>
        <color theme="1"/>
        <rFont val="Arial"/>
        <family val="2"/>
      </rPr>
      <t>Total</t>
    </r>
  </si>
  <si>
    <r>
      <rPr>
        <b/>
        <sz val="10"/>
        <color theme="1"/>
        <rFont val="Arial"/>
        <family val="2"/>
      </rPr>
      <t>Total (N)</t>
    </r>
  </si>
  <si>
    <r>
      <rPr>
        <b/>
        <sz val="10"/>
        <color theme="1"/>
        <rFont val="Arial"/>
        <family val="2"/>
      </rPr>
      <t>Femmes (%)</t>
    </r>
  </si>
  <si>
    <r>
      <rPr>
        <sz val="10"/>
        <color theme="1"/>
        <rFont val="Arial"/>
        <family val="2"/>
      </rPr>
      <t>Sans le domaine médecine et pharmacie</t>
    </r>
  </si>
  <si>
    <r>
      <rPr>
        <sz val="10"/>
        <color theme="1"/>
        <rFont val="Arial"/>
        <family val="2"/>
      </rPr>
      <t>Couleur de police grise: valeurs reposant sur moins de 30 cas</t>
    </r>
  </si>
  <si>
    <r>
      <rPr>
        <sz val="10"/>
        <color theme="1"/>
        <rFont val="Arial"/>
        <family val="2"/>
      </rPr>
      <t>Personnes·étrangères scolarisées en Suisse: personnes de nationalité étrangère vivant en Suisse avant le début des études.</t>
    </r>
  </si>
  <si>
    <r>
      <rPr>
        <sz val="10"/>
        <color theme="1"/>
        <rFont val="Arial"/>
        <family val="2"/>
      </rPr>
      <t>Source: OFS/SIUS, étudiants et examens finals des hautes écoles suisses; présentation: BASS</t>
    </r>
  </si>
  <si>
    <r>
      <rPr>
        <b/>
        <sz val="10"/>
        <color theme="1"/>
        <rFont val="Arial"/>
        <family val="2"/>
      </rPr>
      <t>Groupe de domaines</t>
    </r>
  </si>
  <si>
    <r>
      <rPr>
        <b/>
        <sz val="10"/>
        <color theme="1"/>
        <rFont val="Arial"/>
        <family val="2"/>
      </rPr>
      <t>Sexe</t>
    </r>
  </si>
  <si>
    <r>
      <rPr>
        <b/>
        <sz val="10"/>
        <color theme="1"/>
        <rFont val="Arial"/>
        <family val="2"/>
      </rPr>
      <t>Taux de chômage</t>
    </r>
  </si>
  <si>
    <r>
      <rPr>
        <b/>
        <sz val="10"/>
        <color theme="1"/>
        <rFont val="Arial"/>
        <family val="2"/>
      </rPr>
      <t>Nombre de cas</t>
    </r>
  </si>
  <si>
    <r>
      <rPr>
        <sz val="10"/>
        <color theme="1"/>
        <rFont val="Arial"/>
        <family val="2"/>
      </rPr>
      <t>Taux (%)</t>
    </r>
  </si>
  <si>
    <r>
      <rPr>
        <sz val="10"/>
        <color theme="1"/>
        <rFont val="Arial"/>
        <family val="2"/>
      </rPr>
      <t>Intervalle de confiance (+/-)</t>
    </r>
  </si>
  <si>
    <r>
      <rPr>
        <sz val="10"/>
        <color theme="1"/>
        <rFont val="Arial"/>
        <family val="2"/>
      </rPr>
      <t>pondéré</t>
    </r>
  </si>
  <si>
    <r>
      <rPr>
        <sz val="10"/>
        <color theme="1"/>
        <rFont val="Arial"/>
        <family val="2"/>
      </rPr>
      <t>non pondéré</t>
    </r>
  </si>
  <si>
    <r>
      <rPr>
        <sz val="10"/>
        <color theme="1"/>
        <rFont val="Arial"/>
        <family val="2"/>
      </rPr>
      <t>Sciences humaines et sociales</t>
    </r>
  </si>
  <si>
    <r>
      <rPr>
        <sz val="10"/>
        <color theme="1"/>
        <rFont val="Arial"/>
        <family val="2"/>
      </rPr>
      <t>Femmes</t>
    </r>
  </si>
  <si>
    <r>
      <rPr>
        <sz val="10"/>
        <color theme="1"/>
        <rFont val="Arial"/>
        <family val="2"/>
      </rPr>
      <t>Hommes</t>
    </r>
  </si>
  <si>
    <r>
      <rPr>
        <sz val="10"/>
        <color theme="1"/>
        <rFont val="Arial"/>
        <family val="2"/>
      </rPr>
      <t>Sciences économiques</t>
    </r>
  </si>
  <si>
    <r>
      <rPr>
        <sz val="10"/>
        <color theme="1"/>
        <rFont val="Arial"/>
        <family val="2"/>
      </rPr>
      <t>Femmes</t>
    </r>
  </si>
  <si>
    <r>
      <rPr>
        <sz val="10"/>
        <color theme="1"/>
        <rFont val="Arial"/>
        <family val="2"/>
      </rPr>
      <t>Hommes</t>
    </r>
  </si>
  <si>
    <r>
      <rPr>
        <sz val="10"/>
        <color theme="1"/>
        <rFont val="Arial"/>
        <family val="2"/>
      </rPr>
      <t>Droit</t>
    </r>
  </si>
  <si>
    <r>
      <rPr>
        <sz val="10"/>
        <color theme="1"/>
        <rFont val="Arial"/>
        <family val="2"/>
      </rPr>
      <t>Femmes</t>
    </r>
  </si>
  <si>
    <r>
      <rPr>
        <sz val="10"/>
        <color theme="1"/>
        <rFont val="Arial"/>
        <family val="2"/>
      </rPr>
      <t>Hommes</t>
    </r>
  </si>
  <si>
    <r>
      <rPr>
        <sz val="10"/>
        <color theme="1"/>
        <rFont val="Arial"/>
        <family val="2"/>
      </rPr>
      <t>Sciences exactes et naturelles</t>
    </r>
  </si>
  <si>
    <r>
      <rPr>
        <sz val="10"/>
        <color theme="1"/>
        <rFont val="Arial"/>
        <family val="2"/>
      </rPr>
      <t>Femmes</t>
    </r>
  </si>
  <si>
    <r>
      <rPr>
        <sz val="10"/>
        <color theme="1"/>
        <rFont val="Arial"/>
        <family val="2"/>
      </rPr>
      <t>Hommes</t>
    </r>
  </si>
  <si>
    <r>
      <rPr>
        <sz val="10"/>
        <color theme="1"/>
        <rFont val="Arial"/>
        <family val="2"/>
      </rPr>
      <t>Médecine et pharmacie</t>
    </r>
  </si>
  <si>
    <r>
      <rPr>
        <sz val="10"/>
        <color theme="1"/>
        <rFont val="Arial"/>
        <family val="2"/>
      </rPr>
      <t>Femmes</t>
    </r>
  </si>
  <si>
    <r>
      <rPr>
        <sz val="10"/>
        <color theme="1"/>
        <rFont val="Arial"/>
        <family val="2"/>
      </rPr>
      <t>Hommes</t>
    </r>
  </si>
  <si>
    <r>
      <rPr>
        <sz val="10"/>
        <color theme="1"/>
        <rFont val="Arial"/>
        <family val="2"/>
      </rPr>
      <t>Sciences techniques</t>
    </r>
  </si>
  <si>
    <r>
      <rPr>
        <sz val="10"/>
        <color theme="1"/>
        <rFont val="Arial"/>
        <family val="2"/>
      </rPr>
      <t>Femmes</t>
    </r>
  </si>
  <si>
    <r>
      <rPr>
        <sz val="10"/>
        <color theme="1"/>
        <rFont val="Arial"/>
        <family val="2"/>
      </rPr>
      <t>Hommes</t>
    </r>
  </si>
  <si>
    <r>
      <rPr>
        <sz val="10"/>
        <color theme="1"/>
        <rFont val="Arial"/>
        <family val="2"/>
      </rPr>
      <t>Interdisciplinaire et autre</t>
    </r>
  </si>
  <si>
    <r>
      <rPr>
        <sz val="10"/>
        <color theme="1"/>
        <rFont val="Arial"/>
        <family val="2"/>
      </rPr>
      <t>Femmes</t>
    </r>
  </si>
  <si>
    <r>
      <rPr>
        <sz val="10"/>
        <color theme="1"/>
        <rFont val="Arial"/>
        <family val="2"/>
      </rPr>
      <t>Hommes</t>
    </r>
  </si>
  <si>
    <r>
      <rPr>
        <b/>
        <sz val="10"/>
        <color theme="1"/>
        <rFont val="Arial"/>
        <family val="2"/>
      </rPr>
      <t>Total</t>
    </r>
  </si>
  <si>
    <r>
      <rPr>
        <b/>
        <sz val="10"/>
        <color theme="1"/>
        <rFont val="Arial"/>
        <family val="2"/>
      </rPr>
      <t>Femmes</t>
    </r>
  </si>
  <si>
    <r>
      <rPr>
        <b/>
        <sz val="10"/>
        <color theme="1"/>
        <rFont val="Arial"/>
        <family val="2"/>
      </rPr>
      <t>Hommes</t>
    </r>
  </si>
  <si>
    <r>
      <rPr>
        <sz val="10"/>
        <color theme="1"/>
        <rFont val="Arial"/>
        <family val="2"/>
      </rPr>
      <t>Source: OFS, enquête auprès des personnes diplômées des hautes écoles; calculs: BASS</t>
    </r>
  </si>
  <si>
    <r>
      <rPr>
        <b/>
        <sz val="10"/>
        <color theme="1"/>
        <rFont val="Arial"/>
        <family val="2"/>
      </rPr>
      <t xml:space="preserve">       Proportion avec poste qualifié (condition: titre de haute école)</t>
    </r>
  </si>
  <si>
    <r>
      <rPr>
        <b/>
        <sz val="10"/>
        <color theme="1"/>
        <rFont val="Arial"/>
        <family val="2"/>
      </rPr>
      <t>Groupe de domaines</t>
    </r>
  </si>
  <si>
    <r>
      <rPr>
        <b/>
        <sz val="10"/>
        <color theme="1"/>
        <rFont val="Arial"/>
        <family val="2"/>
      </rPr>
      <t>Sexe</t>
    </r>
  </si>
  <si>
    <r>
      <rPr>
        <b/>
        <sz val="10"/>
        <color theme="1"/>
        <rFont val="Arial"/>
        <family val="2"/>
      </rPr>
      <t>Proportion avec poste qualifié</t>
    </r>
  </si>
  <si>
    <r>
      <rPr>
        <b/>
        <sz val="10"/>
        <color theme="1"/>
        <rFont val="Arial"/>
        <family val="2"/>
      </rPr>
      <t>Nombre de cas</t>
    </r>
  </si>
  <si>
    <r>
      <rPr>
        <sz val="10"/>
        <color theme="1"/>
        <rFont val="Arial"/>
        <family val="2"/>
      </rPr>
      <t>Taux (%)</t>
    </r>
  </si>
  <si>
    <r>
      <rPr>
        <sz val="10"/>
        <color theme="1"/>
        <rFont val="Arial"/>
        <family val="2"/>
      </rPr>
      <t>Intervalle de confiance (+/-)</t>
    </r>
  </si>
  <si>
    <r>
      <rPr>
        <sz val="10"/>
        <color theme="1"/>
        <rFont val="Arial"/>
        <family val="2"/>
      </rPr>
      <t>pondéré</t>
    </r>
  </si>
  <si>
    <r>
      <rPr>
        <sz val="10"/>
        <color theme="1"/>
        <rFont val="Arial"/>
        <family val="2"/>
      </rPr>
      <t>non pondéré</t>
    </r>
  </si>
  <si>
    <r>
      <rPr>
        <sz val="10"/>
        <color theme="1"/>
        <rFont val="Arial"/>
        <family val="2"/>
      </rPr>
      <t>Sciences humaines et sociales</t>
    </r>
  </si>
  <si>
    <r>
      <rPr>
        <sz val="10"/>
        <color theme="1"/>
        <rFont val="Arial"/>
        <family val="2"/>
      </rPr>
      <t>Femmes</t>
    </r>
  </si>
  <si>
    <r>
      <rPr>
        <sz val="10"/>
        <color theme="1"/>
        <rFont val="Arial"/>
        <family val="2"/>
      </rPr>
      <t>Hommes</t>
    </r>
  </si>
  <si>
    <r>
      <rPr>
        <sz val="10"/>
        <color theme="1"/>
        <rFont val="Arial"/>
        <family val="2"/>
      </rPr>
      <t>Sciences économiques</t>
    </r>
  </si>
  <si>
    <r>
      <rPr>
        <sz val="10"/>
        <color theme="1"/>
        <rFont val="Arial"/>
        <family val="2"/>
      </rPr>
      <t>Femmes</t>
    </r>
  </si>
  <si>
    <r>
      <rPr>
        <sz val="10"/>
        <color theme="1"/>
        <rFont val="Arial"/>
        <family val="2"/>
      </rPr>
      <t>Hommes</t>
    </r>
  </si>
  <si>
    <r>
      <rPr>
        <sz val="10"/>
        <color theme="1"/>
        <rFont val="Arial"/>
        <family val="2"/>
      </rPr>
      <t>Droit</t>
    </r>
  </si>
  <si>
    <r>
      <rPr>
        <sz val="10"/>
        <color theme="1"/>
        <rFont val="Arial"/>
        <family val="2"/>
      </rPr>
      <t>Femmes</t>
    </r>
  </si>
  <si>
    <r>
      <rPr>
        <sz val="10"/>
        <color theme="1"/>
        <rFont val="Arial"/>
        <family val="2"/>
      </rPr>
      <t>Hommes</t>
    </r>
  </si>
  <si>
    <r>
      <rPr>
        <sz val="10"/>
        <color theme="1"/>
        <rFont val="Arial"/>
        <family val="2"/>
      </rPr>
      <t>Sciences exactes et naturelles</t>
    </r>
  </si>
  <si>
    <r>
      <rPr>
        <sz val="10"/>
        <color theme="1"/>
        <rFont val="Arial"/>
        <family val="2"/>
      </rPr>
      <t>Femmes</t>
    </r>
  </si>
  <si>
    <r>
      <rPr>
        <sz val="10"/>
        <color theme="1"/>
        <rFont val="Arial"/>
        <family val="2"/>
      </rPr>
      <t>Hommes</t>
    </r>
  </si>
  <si>
    <r>
      <rPr>
        <sz val="10"/>
        <color theme="1"/>
        <rFont val="Arial"/>
        <family val="2"/>
      </rPr>
      <t>Médecine et pharmacie</t>
    </r>
  </si>
  <si>
    <r>
      <rPr>
        <sz val="10"/>
        <color theme="1"/>
        <rFont val="Arial"/>
        <family val="2"/>
      </rPr>
      <t>Femmes</t>
    </r>
  </si>
  <si>
    <r>
      <rPr>
        <sz val="10"/>
        <color theme="1"/>
        <rFont val="Arial"/>
        <family val="2"/>
      </rPr>
      <t>Hommes</t>
    </r>
  </si>
  <si>
    <r>
      <rPr>
        <sz val="10"/>
        <color theme="1"/>
        <rFont val="Arial"/>
        <family val="2"/>
      </rPr>
      <t>Sciences techniques</t>
    </r>
  </si>
  <si>
    <r>
      <rPr>
        <sz val="10"/>
        <color theme="1"/>
        <rFont val="Arial"/>
        <family val="2"/>
      </rPr>
      <t>Femmes</t>
    </r>
  </si>
  <si>
    <r>
      <rPr>
        <sz val="10"/>
        <color theme="1"/>
        <rFont val="Arial"/>
        <family val="2"/>
      </rPr>
      <t>Hommes</t>
    </r>
  </si>
  <si>
    <r>
      <rPr>
        <sz val="10"/>
        <color theme="1"/>
        <rFont val="Arial"/>
        <family val="2"/>
      </rPr>
      <t>Interdisciplinaire et autre</t>
    </r>
  </si>
  <si>
    <r>
      <rPr>
        <sz val="10"/>
        <color theme="1"/>
        <rFont val="Arial"/>
        <family val="2"/>
      </rPr>
      <t>Femmes</t>
    </r>
  </si>
  <si>
    <r>
      <rPr>
        <sz val="10"/>
        <color theme="1"/>
        <rFont val="Arial"/>
        <family val="2"/>
      </rPr>
      <t>Hommes</t>
    </r>
  </si>
  <si>
    <r>
      <rPr>
        <b/>
        <sz val="10"/>
        <color theme="1"/>
        <rFont val="Arial"/>
        <family val="2"/>
      </rPr>
      <t>Total</t>
    </r>
  </si>
  <si>
    <r>
      <rPr>
        <b/>
        <sz val="10"/>
        <color theme="1"/>
        <rFont val="Arial"/>
        <family val="2"/>
      </rPr>
      <t>Femmes</t>
    </r>
  </si>
  <si>
    <r>
      <rPr>
        <b/>
        <sz val="10"/>
        <color theme="1"/>
        <rFont val="Arial"/>
        <family val="2"/>
      </rPr>
      <t>Hommes</t>
    </r>
  </si>
  <si>
    <r>
      <rPr>
        <sz val="10"/>
        <color theme="1"/>
        <rFont val="Arial"/>
        <family val="2"/>
      </rPr>
      <t>Source: OFS, enquête auprès des personnes diplômées des hautes écoles; calculs: BASS</t>
    </r>
  </si>
  <si>
    <r>
      <rPr>
        <b/>
        <sz val="10"/>
        <color theme="1"/>
        <rFont val="Arial"/>
        <family val="2"/>
      </rPr>
      <t>Groupe de domaines</t>
    </r>
  </si>
  <si>
    <r>
      <rPr>
        <b/>
        <sz val="10"/>
        <color theme="1"/>
        <rFont val="Arial"/>
        <family val="2"/>
      </rPr>
      <t>Sexe</t>
    </r>
  </si>
  <si>
    <r>
      <rPr>
        <b/>
        <sz val="10"/>
        <color theme="1"/>
        <rFont val="Arial"/>
        <family val="2"/>
      </rPr>
      <t>Poste professionnel (répartition en pourcentage)</t>
    </r>
  </si>
  <si>
    <r>
      <rPr>
        <b/>
        <sz val="10"/>
        <color theme="1"/>
        <rFont val="Arial"/>
        <family val="2"/>
      </rPr>
      <t>Nombre de cas</t>
    </r>
  </si>
  <si>
    <r>
      <rPr>
        <sz val="10"/>
        <color theme="1"/>
        <rFont val="Arial"/>
        <family val="2"/>
      </rPr>
      <t>Stagiaire</t>
    </r>
  </si>
  <si>
    <r>
      <rPr>
        <sz val="10"/>
        <color theme="1"/>
        <rFont val="Arial"/>
        <family val="2"/>
      </rPr>
      <t>Médecin assistant·e</t>
    </r>
  </si>
  <si>
    <r>
      <rPr>
        <sz val="10"/>
        <color theme="1"/>
        <rFont val="Arial"/>
        <family val="2"/>
      </rPr>
      <t>Enseignant·e</t>
    </r>
  </si>
  <si>
    <r>
      <rPr>
        <sz val="10"/>
        <color theme="1"/>
        <rFont val="Arial"/>
        <family val="2"/>
      </rPr>
      <t>Employé·e sans
poste de cadre /
de direction</t>
    </r>
  </si>
  <si>
    <r>
      <rPr>
        <sz val="10"/>
        <color theme="1"/>
        <rFont val="Arial"/>
        <family val="2"/>
      </rPr>
      <t>Employé·e avec
poste de cadre /
de direction</t>
    </r>
  </si>
  <si>
    <r>
      <rPr>
        <sz val="10"/>
        <color theme="1"/>
        <rFont val="Arial"/>
        <family val="2"/>
      </rPr>
      <t>Indépendant</t>
    </r>
  </si>
  <si>
    <r>
      <rPr>
        <sz val="10"/>
        <color theme="1"/>
        <rFont val="Arial"/>
        <family val="2"/>
      </rPr>
      <t>Total</t>
    </r>
  </si>
  <si>
    <r>
      <rPr>
        <sz val="10"/>
        <color theme="1"/>
        <rFont val="Arial"/>
        <family val="2"/>
      </rPr>
      <t>pondéré</t>
    </r>
  </si>
  <si>
    <r>
      <rPr>
        <sz val="10"/>
        <color theme="1"/>
        <rFont val="Arial"/>
        <family val="2"/>
      </rPr>
      <t>non pondéré</t>
    </r>
  </si>
  <si>
    <r>
      <rPr>
        <sz val="10"/>
        <color theme="1"/>
        <rFont val="Arial"/>
        <family val="2"/>
      </rPr>
      <t>Sciences humaines et sociales</t>
    </r>
  </si>
  <si>
    <r>
      <rPr>
        <sz val="10"/>
        <color theme="1"/>
        <rFont val="Arial"/>
        <family val="2"/>
      </rPr>
      <t>Femmes</t>
    </r>
  </si>
  <si>
    <r>
      <rPr>
        <sz val="10"/>
        <color theme="1"/>
        <rFont val="Arial"/>
        <family val="2"/>
      </rPr>
      <t>Hommes</t>
    </r>
  </si>
  <si>
    <r>
      <rPr>
        <sz val="10"/>
        <color theme="1"/>
        <rFont val="Arial"/>
        <family val="2"/>
      </rPr>
      <t>Sciences économiques</t>
    </r>
  </si>
  <si>
    <r>
      <rPr>
        <sz val="10"/>
        <color theme="1"/>
        <rFont val="Arial"/>
        <family val="2"/>
      </rPr>
      <t>Femmes</t>
    </r>
  </si>
  <si>
    <r>
      <rPr>
        <sz val="10"/>
        <color theme="1"/>
        <rFont val="Arial"/>
        <family val="2"/>
      </rPr>
      <t>Hommes</t>
    </r>
  </si>
  <si>
    <r>
      <rPr>
        <sz val="10"/>
        <color theme="1"/>
        <rFont val="Arial"/>
        <family val="2"/>
      </rPr>
      <t>Droit</t>
    </r>
  </si>
  <si>
    <r>
      <rPr>
        <sz val="10"/>
        <color theme="1"/>
        <rFont val="Arial"/>
        <family val="2"/>
      </rPr>
      <t>Femmes</t>
    </r>
  </si>
  <si>
    <r>
      <rPr>
        <sz val="10"/>
        <color theme="1"/>
        <rFont val="Arial"/>
        <family val="2"/>
      </rPr>
      <t>Hommes</t>
    </r>
  </si>
  <si>
    <r>
      <rPr>
        <sz val="10"/>
        <color theme="1"/>
        <rFont val="Arial"/>
        <family val="2"/>
      </rPr>
      <t>Sciences exactes et naturelles</t>
    </r>
  </si>
  <si>
    <r>
      <rPr>
        <sz val="10"/>
        <color theme="1"/>
        <rFont val="Arial"/>
        <family val="2"/>
      </rPr>
      <t>Femmes</t>
    </r>
  </si>
  <si>
    <r>
      <rPr>
        <sz val="10"/>
        <color theme="1"/>
        <rFont val="Arial"/>
        <family val="2"/>
      </rPr>
      <t>Hommes</t>
    </r>
  </si>
  <si>
    <r>
      <rPr>
        <sz val="10"/>
        <color theme="1"/>
        <rFont val="Arial"/>
        <family val="2"/>
      </rPr>
      <t>Médecine et pharmacie</t>
    </r>
  </si>
  <si>
    <r>
      <rPr>
        <sz val="10"/>
        <color theme="1"/>
        <rFont val="Arial"/>
        <family val="2"/>
      </rPr>
      <t>Femmes</t>
    </r>
  </si>
  <si>
    <r>
      <rPr>
        <sz val="10"/>
        <color theme="1"/>
        <rFont val="Arial"/>
        <family val="2"/>
      </rPr>
      <t>Hommes</t>
    </r>
  </si>
  <si>
    <r>
      <rPr>
        <sz val="10"/>
        <color theme="1"/>
        <rFont val="Arial"/>
        <family val="2"/>
      </rPr>
      <t>Sciences techniques</t>
    </r>
  </si>
  <si>
    <r>
      <rPr>
        <sz val="10"/>
        <color theme="1"/>
        <rFont val="Arial"/>
        <family val="2"/>
      </rPr>
      <t>Femmes</t>
    </r>
  </si>
  <si>
    <r>
      <rPr>
        <sz val="10"/>
        <color theme="1"/>
        <rFont val="Arial"/>
        <family val="2"/>
      </rPr>
      <t>Hommes</t>
    </r>
  </si>
  <si>
    <r>
      <rPr>
        <sz val="10"/>
        <color theme="1"/>
        <rFont val="Arial"/>
        <family val="2"/>
      </rPr>
      <t>Interdisciplinaire et autre</t>
    </r>
  </si>
  <si>
    <r>
      <rPr>
        <sz val="10"/>
        <color theme="1"/>
        <rFont val="Arial"/>
        <family val="2"/>
      </rPr>
      <t>Femmes</t>
    </r>
  </si>
  <si>
    <r>
      <rPr>
        <sz val="10"/>
        <color theme="1"/>
        <rFont val="Arial"/>
        <family val="2"/>
      </rPr>
      <t>Hommes</t>
    </r>
  </si>
  <si>
    <r>
      <rPr>
        <b/>
        <sz val="10"/>
        <color theme="1"/>
        <rFont val="Arial"/>
        <family val="2"/>
      </rPr>
      <t>Total</t>
    </r>
  </si>
  <si>
    <r>
      <rPr>
        <b/>
        <sz val="10"/>
        <color theme="1"/>
        <rFont val="Arial"/>
        <family val="2"/>
      </rPr>
      <t>Femmes</t>
    </r>
  </si>
  <si>
    <r>
      <rPr>
        <b/>
        <sz val="10"/>
        <color theme="1"/>
        <rFont val="Arial"/>
        <family val="2"/>
      </rPr>
      <t>Hommes</t>
    </r>
  </si>
  <si>
    <r>
      <rPr>
        <sz val="10"/>
        <color theme="1"/>
        <rFont val="Arial"/>
        <family val="2"/>
      </rPr>
      <t>Source: OFS, enquête auprès des personnes diplômées des hautes écoles; calculs: BASS</t>
    </r>
  </si>
  <si>
    <r>
      <rPr>
        <b/>
        <sz val="10"/>
        <color theme="1"/>
        <rFont val="Arial"/>
        <family val="2"/>
      </rPr>
      <t>Groupe de domaines</t>
    </r>
  </si>
  <si>
    <r>
      <rPr>
        <b/>
        <sz val="10"/>
        <color theme="1"/>
        <rFont val="Arial"/>
        <family val="2"/>
      </rPr>
      <t>Sexe</t>
    </r>
  </si>
  <si>
    <r>
      <rPr>
        <b/>
        <sz val="10"/>
        <color theme="1"/>
        <rFont val="Arial"/>
        <family val="2"/>
      </rPr>
      <t>Taux de maintien (en pourcentage)</t>
    </r>
  </si>
  <si>
    <r>
      <rPr>
        <b/>
        <sz val="10"/>
        <color theme="1"/>
        <rFont val="Arial"/>
        <family val="2"/>
      </rPr>
      <t>Nombre de cas</t>
    </r>
  </si>
  <si>
    <r>
      <rPr>
        <sz val="10"/>
        <color theme="1"/>
        <rFont val="Arial"/>
        <family val="2"/>
      </rPr>
      <t>avec
activité de recherche</t>
    </r>
  </si>
  <si>
    <r>
      <rPr>
        <sz val="10"/>
        <color theme="1"/>
        <rFont val="Arial"/>
        <family val="2"/>
      </rPr>
      <t>uniquement activité d'enseignement</t>
    </r>
  </si>
  <si>
    <r>
      <rPr>
        <sz val="10"/>
        <color theme="1"/>
        <rFont val="Arial"/>
        <family val="2"/>
      </rPr>
      <t>Taux de maintien total</t>
    </r>
  </si>
  <si>
    <r>
      <rPr>
        <sz val="10"/>
        <color theme="1"/>
        <rFont val="Arial"/>
        <family val="2"/>
      </rPr>
      <t>Intervalle de confiance taux de maintien total (+/-)</t>
    </r>
  </si>
  <si>
    <r>
      <rPr>
        <sz val="10"/>
        <color theme="1"/>
        <rFont val="Arial"/>
        <family val="2"/>
      </rPr>
      <t>pondéré</t>
    </r>
  </si>
  <si>
    <r>
      <rPr>
        <sz val="10"/>
        <color theme="1"/>
        <rFont val="Arial"/>
        <family val="2"/>
      </rPr>
      <t>non pondéré</t>
    </r>
  </si>
  <si>
    <r>
      <rPr>
        <sz val="10"/>
        <color theme="1"/>
        <rFont val="Arial"/>
        <family val="2"/>
      </rPr>
      <t>Sciences humaines et sociales</t>
    </r>
  </si>
  <si>
    <r>
      <rPr>
        <sz val="10"/>
        <color theme="1"/>
        <rFont val="Arial"/>
        <family val="2"/>
      </rPr>
      <t>Femmes</t>
    </r>
  </si>
  <si>
    <r>
      <rPr>
        <sz val="10"/>
        <color theme="1"/>
        <rFont val="Arial"/>
        <family val="2"/>
      </rPr>
      <t>Hommes</t>
    </r>
  </si>
  <si>
    <r>
      <rPr>
        <sz val="10"/>
        <color theme="1"/>
        <rFont val="Arial"/>
        <family val="2"/>
      </rPr>
      <t>Sciences économiques</t>
    </r>
  </si>
  <si>
    <r>
      <rPr>
        <sz val="10"/>
        <color theme="1"/>
        <rFont val="Arial"/>
        <family val="2"/>
      </rPr>
      <t>Femmes</t>
    </r>
  </si>
  <si>
    <r>
      <rPr>
        <sz val="10"/>
        <color theme="1"/>
        <rFont val="Arial"/>
        <family val="2"/>
      </rPr>
      <t>Hommes</t>
    </r>
  </si>
  <si>
    <r>
      <rPr>
        <sz val="10"/>
        <color theme="1"/>
        <rFont val="Arial"/>
        <family val="2"/>
      </rPr>
      <t>Droit</t>
    </r>
  </si>
  <si>
    <r>
      <rPr>
        <sz val="10"/>
        <color theme="1"/>
        <rFont val="Arial"/>
        <family val="2"/>
      </rPr>
      <t>Femmes</t>
    </r>
  </si>
  <si>
    <r>
      <rPr>
        <sz val="10"/>
        <color theme="1"/>
        <rFont val="Arial"/>
        <family val="2"/>
      </rPr>
      <t>Hommes</t>
    </r>
  </si>
  <si>
    <r>
      <rPr>
        <sz val="10"/>
        <color theme="1"/>
        <rFont val="Arial"/>
        <family val="2"/>
      </rPr>
      <t>Sciences exactes et naturelles</t>
    </r>
  </si>
  <si>
    <r>
      <rPr>
        <sz val="10"/>
        <color theme="1"/>
        <rFont val="Arial"/>
        <family val="2"/>
      </rPr>
      <t>Femmes</t>
    </r>
  </si>
  <si>
    <r>
      <rPr>
        <sz val="10"/>
        <color theme="1"/>
        <rFont val="Arial"/>
        <family val="2"/>
      </rPr>
      <t>Hommes</t>
    </r>
  </si>
  <si>
    <r>
      <rPr>
        <sz val="10"/>
        <color theme="1"/>
        <rFont val="Arial"/>
        <family val="2"/>
      </rPr>
      <t>Médecine et pharmacie</t>
    </r>
  </si>
  <si>
    <r>
      <rPr>
        <sz val="10"/>
        <color theme="1"/>
        <rFont val="Arial"/>
        <family val="2"/>
      </rPr>
      <t>Femmes</t>
    </r>
  </si>
  <si>
    <r>
      <rPr>
        <sz val="10"/>
        <color theme="1"/>
        <rFont val="Arial"/>
        <family val="2"/>
      </rPr>
      <t>Hommes</t>
    </r>
  </si>
  <si>
    <r>
      <rPr>
        <sz val="10"/>
        <color theme="1"/>
        <rFont val="Arial"/>
        <family val="2"/>
      </rPr>
      <t>Sciences techniques</t>
    </r>
  </si>
  <si>
    <r>
      <rPr>
        <sz val="10"/>
        <color theme="1"/>
        <rFont val="Arial"/>
        <family val="2"/>
      </rPr>
      <t>Femmes</t>
    </r>
  </si>
  <si>
    <r>
      <rPr>
        <sz val="10"/>
        <color theme="1"/>
        <rFont val="Arial"/>
        <family val="2"/>
      </rPr>
      <t>Hommes</t>
    </r>
  </si>
  <si>
    <r>
      <rPr>
        <b/>
        <sz val="10"/>
        <color theme="1"/>
        <rFont val="Arial"/>
        <family val="2"/>
      </rPr>
      <t>Total</t>
    </r>
  </si>
  <si>
    <r>
      <rPr>
        <b/>
        <sz val="10"/>
        <color theme="1"/>
        <rFont val="Arial"/>
        <family val="2"/>
      </rPr>
      <t>Femmes</t>
    </r>
  </si>
  <si>
    <r>
      <rPr>
        <b/>
        <sz val="10"/>
        <color theme="1"/>
        <rFont val="Arial"/>
        <family val="2"/>
      </rPr>
      <t>Hommes</t>
    </r>
  </si>
  <si>
    <r>
      <rPr>
        <sz val="10"/>
        <color theme="1"/>
        <rFont val="Arial"/>
        <family val="2"/>
      </rPr>
      <t>Le domaine «interdisciplinaires et autres» n'est pas présenté de manière séparée en raison d'un faible nombre de cas, mais est compris dans le total</t>
    </r>
  </si>
  <si>
    <r>
      <rPr>
        <sz val="10"/>
        <color theme="1"/>
        <rFont val="Arial"/>
        <family val="2"/>
      </rPr>
      <t>Source: OFS, enquête auprès des personnes diplômées des hautes écoles; calculs: BASS</t>
    </r>
  </si>
  <si>
    <r>
      <rPr>
        <b/>
        <sz val="10"/>
        <color theme="1"/>
        <rFont val="Arial"/>
        <family val="2"/>
      </rPr>
      <t>Programme</t>
    </r>
  </si>
  <si>
    <r>
      <rPr>
        <b/>
        <sz val="10"/>
        <color theme="1"/>
        <rFont val="Arial"/>
        <family val="2"/>
      </rPr>
      <t>Sciences humaines et sociales</t>
    </r>
  </si>
  <si>
    <r>
      <rPr>
        <b/>
        <sz val="10"/>
        <color theme="1"/>
        <rFont val="Arial"/>
        <family val="2"/>
      </rPr>
      <t>Mathématiques, ingénierie et sciences de la nature</t>
    </r>
  </si>
  <si>
    <r>
      <rPr>
        <b/>
        <sz val="10"/>
        <color theme="1"/>
        <rFont val="Arial"/>
        <family val="2"/>
      </rPr>
      <t>Biologie et médecine</t>
    </r>
  </si>
  <si>
    <r>
      <rPr>
        <b/>
        <sz val="10"/>
        <color theme="1"/>
        <rFont val="Arial"/>
        <family val="2"/>
      </rPr>
      <t>Total</t>
    </r>
  </si>
  <si>
    <r>
      <rPr>
        <sz val="10"/>
        <color theme="1"/>
        <rFont val="Arial"/>
        <family val="2"/>
      </rPr>
      <t>Requêtes déposées</t>
    </r>
  </si>
  <si>
    <r>
      <rPr>
        <sz val="10"/>
        <color theme="1"/>
        <rFont val="Arial"/>
        <family val="2"/>
      </rPr>
      <t>Proportion des femmes</t>
    </r>
  </si>
  <si>
    <r>
      <rPr>
        <sz val="10"/>
        <color theme="1"/>
        <rFont val="Arial"/>
        <family val="2"/>
      </rPr>
      <t>Taux de réussite femmes</t>
    </r>
  </si>
  <si>
    <r>
      <rPr>
        <sz val="10"/>
        <color theme="1"/>
        <rFont val="Arial"/>
        <family val="2"/>
      </rPr>
      <t>Taux de réussite hommes</t>
    </r>
  </si>
  <si>
    <r>
      <rPr>
        <sz val="10"/>
        <color theme="1"/>
        <rFont val="Arial"/>
        <family val="2"/>
      </rPr>
      <t>Rapport taux de réussite femmes/hommes</t>
    </r>
  </si>
  <si>
    <r>
      <rPr>
        <sz val="10"/>
        <color theme="1"/>
        <rFont val="Arial"/>
        <family val="2"/>
      </rPr>
      <t>Montant autorisé (en millions de francs)</t>
    </r>
  </si>
  <si>
    <r>
      <rPr>
        <sz val="10"/>
        <color theme="1"/>
        <rFont val="Arial"/>
        <family val="2"/>
      </rPr>
      <t>Requêtes déposées</t>
    </r>
  </si>
  <si>
    <r>
      <rPr>
        <sz val="10"/>
        <color theme="1"/>
        <rFont val="Arial"/>
        <family val="2"/>
      </rPr>
      <t>Proportion des femmes</t>
    </r>
  </si>
  <si>
    <r>
      <rPr>
        <sz val="10"/>
        <color theme="1"/>
        <rFont val="Arial"/>
        <family val="2"/>
      </rPr>
      <t>Taux de réussite femmes</t>
    </r>
  </si>
  <si>
    <r>
      <rPr>
        <sz val="10"/>
        <color theme="1"/>
        <rFont val="Arial"/>
        <family val="2"/>
      </rPr>
      <t>Taux de réussite hommes</t>
    </r>
  </si>
  <si>
    <r>
      <rPr>
        <sz val="10"/>
        <color theme="1"/>
        <rFont val="Arial"/>
        <family val="2"/>
      </rPr>
      <t>Rapport taux de réussite femmes/hommes</t>
    </r>
  </si>
  <si>
    <r>
      <rPr>
        <sz val="10"/>
        <color theme="1"/>
        <rFont val="Arial"/>
        <family val="2"/>
      </rPr>
      <t>Montant autorisé (en millions de francs)</t>
    </r>
  </si>
  <si>
    <r>
      <rPr>
        <sz val="10"/>
        <color theme="1"/>
        <rFont val="Arial"/>
        <family val="2"/>
      </rPr>
      <t>Requêtes déposées</t>
    </r>
  </si>
  <si>
    <r>
      <rPr>
        <sz val="10"/>
        <color theme="1"/>
        <rFont val="Arial"/>
        <family val="2"/>
      </rPr>
      <t>Proportion des femmes</t>
    </r>
  </si>
  <si>
    <r>
      <rPr>
        <sz val="10"/>
        <color theme="1"/>
        <rFont val="Arial"/>
        <family val="2"/>
      </rPr>
      <t>Taux de réussite femmes</t>
    </r>
  </si>
  <si>
    <r>
      <rPr>
        <sz val="10"/>
        <color theme="1"/>
        <rFont val="Arial"/>
        <family val="2"/>
      </rPr>
      <t>Taux de réussite hommes</t>
    </r>
  </si>
  <si>
    <r>
      <rPr>
        <sz val="10"/>
        <color theme="1"/>
        <rFont val="Arial"/>
        <family val="2"/>
      </rPr>
      <t>Rapport taux de réussite femmes/hommes</t>
    </r>
  </si>
  <si>
    <r>
      <rPr>
        <sz val="10"/>
        <color theme="1"/>
        <rFont val="Arial"/>
        <family val="2"/>
      </rPr>
      <t>Montant autorisé (en millions de francs)</t>
    </r>
  </si>
  <si>
    <r>
      <rPr>
        <sz val="10"/>
        <color theme="1"/>
        <rFont val="Arial"/>
        <family val="2"/>
      </rPr>
      <t>Requêtes déposées 1)</t>
    </r>
  </si>
  <si>
    <r>
      <rPr>
        <sz val="10"/>
        <color theme="1"/>
        <rFont val="Arial"/>
        <family val="2"/>
      </rPr>
      <t>Proportion des femmes</t>
    </r>
  </si>
  <si>
    <r>
      <rPr>
        <sz val="10"/>
        <color theme="1"/>
        <rFont val="Arial"/>
        <family val="2"/>
      </rPr>
      <t>Taux de réussite femmes</t>
    </r>
  </si>
  <si>
    <r>
      <rPr>
        <sz val="10"/>
        <color theme="1"/>
        <rFont val="Arial"/>
        <family val="2"/>
      </rPr>
      <t>Taux de réussite hommes</t>
    </r>
  </si>
  <si>
    <r>
      <rPr>
        <sz val="10"/>
        <color theme="1"/>
        <rFont val="Arial"/>
        <family val="2"/>
      </rPr>
      <t>Rapport taux de réussite femmes/hommes</t>
    </r>
  </si>
  <si>
    <r>
      <rPr>
        <sz val="10"/>
        <color theme="1"/>
        <rFont val="Arial"/>
        <family val="2"/>
      </rPr>
      <t>Montant autorisé (en millions de francs)</t>
    </r>
  </si>
  <si>
    <r>
      <rPr>
        <sz val="10"/>
        <color theme="1"/>
        <rFont val="Arial"/>
        <family val="2"/>
      </rPr>
      <t>Requêtes déposées</t>
    </r>
  </si>
  <si>
    <r>
      <rPr>
        <sz val="10"/>
        <color theme="1"/>
        <rFont val="Arial"/>
        <family val="2"/>
      </rPr>
      <t>Proportion des femmes</t>
    </r>
  </si>
  <si>
    <r>
      <rPr>
        <sz val="10"/>
        <color theme="1"/>
        <rFont val="Arial"/>
        <family val="2"/>
      </rPr>
      <t>Taux de réussite femmes</t>
    </r>
  </si>
  <si>
    <r>
      <rPr>
        <sz val="10"/>
        <color theme="1"/>
        <rFont val="Arial"/>
        <family val="2"/>
      </rPr>
      <t>Taux de réussite hommes</t>
    </r>
  </si>
  <si>
    <r>
      <rPr>
        <sz val="10"/>
        <color theme="1"/>
        <rFont val="Arial"/>
        <family val="2"/>
      </rPr>
      <t>Rapport taux de réussite femmes/hommes</t>
    </r>
  </si>
  <si>
    <r>
      <rPr>
        <sz val="10"/>
        <color theme="1"/>
        <rFont val="Arial"/>
        <family val="2"/>
      </rPr>
      <t>Montant autorisé (en millions de francs)</t>
    </r>
  </si>
  <si>
    <r>
      <rPr>
        <sz val="10"/>
        <color theme="1"/>
        <rFont val="Arial"/>
        <family val="2"/>
      </rPr>
      <t>Source: Fond national suisse pour l'encouragement de la recherche scientifique; représentation: BASS</t>
    </r>
  </si>
  <si>
    <r>
      <rPr>
        <sz val="10"/>
        <color theme="1"/>
        <rFont val="Arial"/>
        <family val="2"/>
      </rPr>
      <t>Sciences humaines et sociales</t>
    </r>
  </si>
  <si>
    <r>
      <rPr>
        <sz val="10"/>
        <color theme="1"/>
        <rFont val="Arial"/>
        <family val="2"/>
      </rPr>
      <t>Total (N)</t>
    </r>
  </si>
  <si>
    <r>
      <rPr>
        <sz val="10"/>
        <color theme="1"/>
        <rFont val="Arial"/>
        <family val="2"/>
      </rPr>
      <t>Femmes (%)</t>
    </r>
  </si>
  <si>
    <r>
      <rPr>
        <sz val="10"/>
        <color theme="1"/>
        <rFont val="Arial"/>
        <family val="2"/>
      </rPr>
      <t>Théologie</t>
    </r>
  </si>
  <si>
    <r>
      <rPr>
        <sz val="10"/>
        <color theme="1"/>
        <rFont val="Arial"/>
        <family val="2"/>
      </rPr>
      <t>Total (N)</t>
    </r>
  </si>
  <si>
    <r>
      <rPr>
        <sz val="10"/>
        <color theme="1"/>
        <rFont val="Arial"/>
        <family val="2"/>
      </rPr>
      <t>Femmes (%)</t>
    </r>
  </si>
  <si>
    <r>
      <rPr>
        <sz val="10"/>
        <color theme="1"/>
        <rFont val="Arial"/>
        <family val="2"/>
      </rPr>
      <t>Langues et littérature</t>
    </r>
  </si>
  <si>
    <r>
      <rPr>
        <sz val="10"/>
        <color theme="1"/>
        <rFont val="Arial"/>
        <family val="2"/>
      </rPr>
      <t>Total (N)</t>
    </r>
  </si>
  <si>
    <r>
      <rPr>
        <sz val="10"/>
        <color theme="1"/>
        <rFont val="Arial"/>
        <family val="2"/>
      </rPr>
      <t>Femmes (%)</t>
    </r>
  </si>
  <si>
    <r>
      <rPr>
        <sz val="10"/>
        <color theme="1"/>
        <rFont val="Arial"/>
        <family val="2"/>
      </rPr>
      <t>Sciences historiques et culture</t>
    </r>
  </si>
  <si>
    <r>
      <rPr>
        <sz val="10"/>
        <color theme="1"/>
        <rFont val="Arial"/>
        <family val="2"/>
      </rPr>
      <t>Total (N)</t>
    </r>
  </si>
  <si>
    <r>
      <rPr>
        <sz val="10"/>
        <color theme="1"/>
        <rFont val="Arial"/>
        <family val="2"/>
      </rPr>
      <t>Femmes (%)</t>
    </r>
  </si>
  <si>
    <r>
      <rPr>
        <sz val="10"/>
        <color theme="1"/>
        <rFont val="Arial"/>
        <family val="2"/>
      </rPr>
      <t>Sciences sociales</t>
    </r>
  </si>
  <si>
    <r>
      <rPr>
        <sz val="10"/>
        <color theme="1"/>
        <rFont val="Arial"/>
        <family val="2"/>
      </rPr>
      <t>Total (N)</t>
    </r>
  </si>
  <si>
    <r>
      <rPr>
        <sz val="10"/>
        <color theme="1"/>
        <rFont val="Arial"/>
        <family val="2"/>
      </rPr>
      <t>Femmes (%)</t>
    </r>
  </si>
  <si>
    <r>
      <rPr>
        <sz val="10"/>
        <color theme="1"/>
        <rFont val="Arial"/>
        <family val="2"/>
      </rPr>
      <t>Sci. humaines et sociales pluridisc./autres</t>
    </r>
  </si>
  <si>
    <r>
      <rPr>
        <sz val="10"/>
        <color theme="1"/>
        <rFont val="Arial"/>
        <family val="2"/>
      </rPr>
      <t>Total (N)</t>
    </r>
  </si>
  <si>
    <r>
      <rPr>
        <sz val="10"/>
        <color theme="1"/>
        <rFont val="Arial"/>
        <family val="2"/>
      </rPr>
      <t>Femmes (%)</t>
    </r>
  </si>
  <si>
    <r>
      <rPr>
        <sz val="10"/>
        <color theme="1"/>
        <rFont val="Arial"/>
        <family val="2"/>
      </rPr>
      <t>Sciences économiques</t>
    </r>
  </si>
  <si>
    <r>
      <rPr>
        <sz val="10"/>
        <color theme="1"/>
        <rFont val="Arial"/>
        <family val="2"/>
      </rPr>
      <t>Total (N)</t>
    </r>
  </si>
  <si>
    <r>
      <rPr>
        <sz val="10"/>
        <color theme="1"/>
        <rFont val="Arial"/>
        <family val="2"/>
      </rPr>
      <t>Femmes (%)</t>
    </r>
  </si>
  <si>
    <r>
      <rPr>
        <sz val="10"/>
        <color theme="1"/>
        <rFont val="Arial"/>
        <family val="2"/>
      </rPr>
      <t>Droit</t>
    </r>
  </si>
  <si>
    <r>
      <rPr>
        <sz val="10"/>
        <color theme="1"/>
        <rFont val="Arial"/>
        <family val="2"/>
      </rPr>
      <t>Total (N)</t>
    </r>
  </si>
  <si>
    <r>
      <rPr>
        <sz val="10"/>
        <color theme="1"/>
        <rFont val="Arial"/>
        <family val="2"/>
      </rPr>
      <t>Femmes (%)</t>
    </r>
  </si>
  <si>
    <r>
      <rPr>
        <sz val="10"/>
        <color theme="1"/>
        <rFont val="Arial"/>
        <family val="2"/>
      </rPr>
      <t>Sciences exactes et naturelles</t>
    </r>
  </si>
  <si>
    <r>
      <rPr>
        <sz val="10"/>
        <color theme="1"/>
        <rFont val="Arial"/>
        <family val="2"/>
      </rPr>
      <t>Total (N)</t>
    </r>
  </si>
  <si>
    <r>
      <rPr>
        <sz val="10"/>
        <color theme="1"/>
        <rFont val="Arial"/>
        <family val="2"/>
      </rPr>
      <t>Femmes (%)</t>
    </r>
  </si>
  <si>
    <r>
      <rPr>
        <sz val="10"/>
        <color theme="1"/>
        <rFont val="Arial"/>
        <family val="2"/>
      </rPr>
      <t>Sciences exactes</t>
    </r>
  </si>
  <si>
    <r>
      <rPr>
        <sz val="10"/>
        <color theme="1"/>
        <rFont val="Arial"/>
        <family val="2"/>
      </rPr>
      <t>Total (N)</t>
    </r>
  </si>
  <si>
    <r>
      <rPr>
        <sz val="10"/>
        <color theme="1"/>
        <rFont val="Arial"/>
        <family val="2"/>
      </rPr>
      <t>Femmes (%)</t>
    </r>
  </si>
  <si>
    <r>
      <rPr>
        <sz val="10"/>
        <color theme="1"/>
        <rFont val="Arial"/>
        <family val="2"/>
      </rPr>
      <t>Sciences naturelles</t>
    </r>
  </si>
  <si>
    <r>
      <rPr>
        <sz val="10"/>
        <color theme="1"/>
        <rFont val="Arial"/>
        <family val="2"/>
      </rPr>
      <t>Total (N)</t>
    </r>
  </si>
  <si>
    <r>
      <rPr>
        <sz val="10"/>
        <color theme="1"/>
        <rFont val="Arial"/>
        <family val="2"/>
      </rPr>
      <t>Femmes (%)</t>
    </r>
  </si>
  <si>
    <r>
      <rPr>
        <sz val="10"/>
        <color theme="1"/>
        <rFont val="Arial"/>
        <family val="2"/>
      </rPr>
      <t>Sci. exactes et naturelles pluridisc./autres</t>
    </r>
  </si>
  <si>
    <r>
      <rPr>
        <sz val="10"/>
        <color theme="1"/>
        <rFont val="Arial"/>
        <family val="2"/>
      </rPr>
      <t>Total (N)</t>
    </r>
  </si>
  <si>
    <r>
      <rPr>
        <sz val="10"/>
        <color theme="1"/>
        <rFont val="Arial"/>
        <family val="2"/>
      </rPr>
      <t>Femmes (%)</t>
    </r>
  </si>
  <si>
    <r>
      <rPr>
        <sz val="10"/>
        <color theme="1"/>
        <rFont val="Arial"/>
        <family val="2"/>
      </rPr>
      <t>Médecine et pharmacie</t>
    </r>
  </si>
  <si>
    <r>
      <rPr>
        <sz val="10"/>
        <color theme="1"/>
        <rFont val="Arial"/>
        <family val="2"/>
      </rPr>
      <t>Total (N)</t>
    </r>
  </si>
  <si>
    <r>
      <rPr>
        <sz val="10"/>
        <color theme="1"/>
        <rFont val="Arial"/>
        <family val="2"/>
      </rPr>
      <t>Femmes (%)</t>
    </r>
  </si>
  <si>
    <r>
      <rPr>
        <sz val="10"/>
        <color theme="1"/>
        <rFont val="Arial"/>
        <family val="2"/>
      </rPr>
      <t>Médecine humaine</t>
    </r>
  </si>
  <si>
    <r>
      <rPr>
        <sz val="10"/>
        <color theme="1"/>
        <rFont val="Arial"/>
        <family val="2"/>
      </rPr>
      <t>Total (N)</t>
    </r>
  </si>
  <si>
    <r>
      <rPr>
        <sz val="10"/>
        <color theme="1"/>
        <rFont val="Arial"/>
        <family val="2"/>
      </rPr>
      <t>Femmes (%)</t>
    </r>
  </si>
  <si>
    <r>
      <rPr>
        <sz val="10"/>
        <color theme="1"/>
        <rFont val="Arial"/>
        <family val="2"/>
      </rPr>
      <t>Médecine dentaire</t>
    </r>
  </si>
  <si>
    <r>
      <rPr>
        <sz val="10"/>
        <color theme="1"/>
        <rFont val="Arial"/>
        <family val="2"/>
      </rPr>
      <t>Total (N)</t>
    </r>
  </si>
  <si>
    <r>
      <rPr>
        <sz val="10"/>
        <color theme="1"/>
        <rFont val="Arial"/>
        <family val="2"/>
      </rPr>
      <t>Femmes (%)</t>
    </r>
  </si>
  <si>
    <r>
      <rPr>
        <sz val="10"/>
        <color theme="1"/>
        <rFont val="Arial"/>
        <family val="2"/>
      </rPr>
      <t>Médecine vétérinaire</t>
    </r>
  </si>
  <si>
    <r>
      <rPr>
        <sz val="10"/>
        <color theme="1"/>
        <rFont val="Arial"/>
        <family val="2"/>
      </rPr>
      <t>Total (N)</t>
    </r>
  </si>
  <si>
    <r>
      <rPr>
        <sz val="10"/>
        <color theme="1"/>
        <rFont val="Arial"/>
        <family val="2"/>
      </rPr>
      <t>Femmes (%)</t>
    </r>
  </si>
  <si>
    <r>
      <rPr>
        <sz val="10"/>
        <color theme="1"/>
        <rFont val="Arial"/>
        <family val="2"/>
      </rPr>
      <t>Pharmacie</t>
    </r>
  </si>
  <si>
    <r>
      <rPr>
        <sz val="10"/>
        <color theme="1"/>
        <rFont val="Arial"/>
        <family val="2"/>
      </rPr>
      <t>Total (N)</t>
    </r>
  </si>
  <si>
    <r>
      <rPr>
        <sz val="10"/>
        <color theme="1"/>
        <rFont val="Arial"/>
        <family val="2"/>
      </rPr>
      <t>Femmes (%)</t>
    </r>
  </si>
  <si>
    <r>
      <rPr>
        <sz val="10"/>
        <color theme="1"/>
        <rFont val="Arial"/>
        <family val="2"/>
      </rPr>
      <t>Médecine et pharmacie pluridisc./autres</t>
    </r>
  </si>
  <si>
    <r>
      <rPr>
        <sz val="10"/>
        <color theme="1"/>
        <rFont val="Arial"/>
        <family val="2"/>
      </rPr>
      <t>Total (N)</t>
    </r>
  </si>
  <si>
    <r>
      <rPr>
        <sz val="10"/>
        <color theme="1"/>
        <rFont val="Arial"/>
        <family val="2"/>
      </rPr>
      <t>Femmes (%)</t>
    </r>
  </si>
  <si>
    <r>
      <rPr>
        <sz val="10"/>
        <color theme="1"/>
        <rFont val="Arial"/>
        <family val="2"/>
      </rPr>
      <t>Sciences techniques</t>
    </r>
  </si>
  <si>
    <r>
      <rPr>
        <sz val="10"/>
        <color theme="1"/>
        <rFont val="Arial"/>
        <family val="2"/>
      </rPr>
      <t>Total (N)</t>
    </r>
  </si>
  <si>
    <r>
      <rPr>
        <sz val="10"/>
        <color theme="1"/>
        <rFont val="Arial"/>
        <family val="2"/>
      </rPr>
      <t>Femmes (%)</t>
    </r>
  </si>
  <si>
    <r>
      <rPr>
        <sz val="10"/>
        <color theme="1"/>
        <rFont val="Arial"/>
        <family val="2"/>
      </rPr>
      <t>Sciences de la construction et mensuration</t>
    </r>
  </si>
  <si>
    <r>
      <rPr>
        <sz val="10"/>
        <color theme="1"/>
        <rFont val="Arial"/>
        <family val="2"/>
      </rPr>
      <t>Total (N)</t>
    </r>
  </si>
  <si>
    <r>
      <rPr>
        <sz val="10"/>
        <color theme="1"/>
        <rFont val="Arial"/>
        <family val="2"/>
      </rPr>
      <t>Femmes (%)</t>
    </r>
  </si>
  <si>
    <r>
      <rPr>
        <sz val="10"/>
        <color theme="1"/>
        <rFont val="Arial"/>
        <family val="2"/>
      </rPr>
      <t>Génies mécanique et électrique</t>
    </r>
  </si>
  <si>
    <r>
      <rPr>
        <sz val="10"/>
        <color theme="1"/>
        <rFont val="Arial"/>
        <family val="2"/>
      </rPr>
      <t>Total (N)</t>
    </r>
  </si>
  <si>
    <r>
      <rPr>
        <sz val="10"/>
        <color theme="1"/>
        <rFont val="Arial"/>
        <family val="2"/>
      </rPr>
      <t>Femmes (%)</t>
    </r>
  </si>
  <si>
    <r>
      <rPr>
        <sz val="10"/>
        <color theme="1"/>
        <rFont val="Arial"/>
        <family val="2"/>
      </rPr>
      <t>Agriculture et sylviculture</t>
    </r>
  </si>
  <si>
    <r>
      <rPr>
        <sz val="10"/>
        <color theme="1"/>
        <rFont val="Arial"/>
        <family val="2"/>
      </rPr>
      <t>Total (N)</t>
    </r>
  </si>
  <si>
    <r>
      <rPr>
        <sz val="10"/>
        <color theme="1"/>
        <rFont val="Arial"/>
        <family val="2"/>
      </rPr>
      <t>Femmes (%)</t>
    </r>
  </si>
  <si>
    <r>
      <rPr>
        <sz val="10"/>
        <color theme="1"/>
        <rFont val="Arial"/>
        <family val="2"/>
      </rPr>
      <t>Sciences techniques pluridisc./autres</t>
    </r>
  </si>
  <si>
    <r>
      <rPr>
        <sz val="10"/>
        <color theme="1"/>
        <rFont val="Arial"/>
        <family val="2"/>
      </rPr>
      <t>Total (N)</t>
    </r>
  </si>
  <si>
    <r>
      <rPr>
        <sz val="10"/>
        <color theme="1"/>
        <rFont val="Arial"/>
        <family val="2"/>
      </rPr>
      <t>Femmes (%)</t>
    </r>
  </si>
  <si>
    <r>
      <rPr>
        <sz val="10"/>
        <color theme="1"/>
        <rFont val="Arial"/>
        <family val="2"/>
      </rPr>
      <t>Interdisciplinaire et autre</t>
    </r>
  </si>
  <si>
    <r>
      <rPr>
        <sz val="10"/>
        <color theme="1"/>
        <rFont val="Arial"/>
        <family val="2"/>
      </rPr>
      <t>Total (N)</t>
    </r>
  </si>
  <si>
    <r>
      <rPr>
        <sz val="10"/>
        <color theme="1"/>
        <rFont val="Arial"/>
        <family val="2"/>
      </rPr>
      <t>Femmes (%)</t>
    </r>
  </si>
  <si>
    <r>
      <rPr>
        <b/>
        <sz val="10"/>
        <color theme="1"/>
        <rFont val="Arial"/>
        <family val="2"/>
      </rPr>
      <t>Total</t>
    </r>
  </si>
  <si>
    <r>
      <rPr>
        <b/>
        <sz val="10"/>
        <color theme="1"/>
        <rFont val="Arial"/>
        <family val="2"/>
      </rPr>
      <t>Total (N)</t>
    </r>
  </si>
  <si>
    <r>
      <rPr>
        <b/>
        <sz val="10"/>
        <color theme="1"/>
        <rFont val="Arial"/>
        <family val="2"/>
      </rPr>
      <t>Femmes (%)</t>
    </r>
  </si>
  <si>
    <r>
      <rPr>
        <sz val="10"/>
        <color theme="1"/>
        <rFont val="Arial"/>
        <family val="2"/>
      </rPr>
      <t>Couleur de police grise: valeurs reposant sur moins de 30 cas</t>
    </r>
  </si>
  <si>
    <r>
      <rPr>
        <sz val="10"/>
        <color theme="1"/>
        <rFont val="Arial"/>
        <family val="2"/>
      </rPr>
      <t>En raison d'une révision des statistiques du personnel des hautes écoles, le nombre de cas entre 2012 et 2013 peut connaître des hausses soudaines, qui sont déterminées par la technique de collecte</t>
    </r>
  </si>
  <si>
    <r>
      <rPr>
        <b/>
        <sz val="10"/>
        <color theme="1"/>
        <rFont val="Arial"/>
        <family val="2"/>
      </rPr>
      <t>Valeur de référence</t>
    </r>
  </si>
  <si>
    <r>
      <rPr>
        <sz val="10"/>
        <color theme="1"/>
        <rFont val="Arial"/>
        <family val="2"/>
      </rPr>
      <t>Professeur·e·s ordinaires et extraordinaires</t>
    </r>
  </si>
  <si>
    <r>
      <rPr>
        <sz val="10"/>
        <color theme="1"/>
        <rFont val="Arial"/>
        <family val="2"/>
      </rPr>
      <t>Nombre total</t>
    </r>
  </si>
  <si>
    <r>
      <rPr>
        <sz val="10"/>
        <color theme="1"/>
        <rFont val="Arial"/>
        <family val="2"/>
      </rPr>
      <t>Total (N)</t>
    </r>
  </si>
  <si>
    <r>
      <rPr>
        <sz val="10"/>
        <color theme="1"/>
        <rFont val="Arial"/>
        <family val="2"/>
      </rPr>
      <t>Femmes (%)</t>
    </r>
  </si>
  <si>
    <r>
      <rPr>
        <sz val="10"/>
        <color theme="1"/>
        <rFont val="Arial"/>
        <family val="2"/>
      </rPr>
      <t>Nouvelles embauches</t>
    </r>
  </si>
  <si>
    <r>
      <rPr>
        <sz val="10"/>
        <color theme="1"/>
        <rFont val="Arial"/>
        <family val="2"/>
      </rPr>
      <t>Total (N)</t>
    </r>
  </si>
  <si>
    <r>
      <rPr>
        <sz val="10"/>
        <color theme="1"/>
        <rFont val="Arial"/>
        <family val="2"/>
      </rPr>
      <t>Femmes (%)</t>
    </r>
  </si>
  <si>
    <r>
      <rPr>
        <sz val="10"/>
        <color theme="1"/>
        <rFont val="Arial"/>
        <family val="2"/>
      </rPr>
      <t>Professeur·e·s assistant·e·s et associé·e·s</t>
    </r>
  </si>
  <si>
    <r>
      <rPr>
        <sz val="10"/>
        <color theme="1"/>
        <rFont val="Arial"/>
        <family val="2"/>
      </rPr>
      <t>Nombre total</t>
    </r>
  </si>
  <si>
    <r>
      <rPr>
        <sz val="10"/>
        <color theme="1"/>
        <rFont val="Arial"/>
        <family val="2"/>
      </rPr>
      <t>Total (N)</t>
    </r>
  </si>
  <si>
    <r>
      <rPr>
        <sz val="10"/>
        <color theme="1"/>
        <rFont val="Arial"/>
        <family val="2"/>
      </rPr>
      <t>Femmes (%)</t>
    </r>
  </si>
  <si>
    <r>
      <rPr>
        <sz val="10"/>
        <color theme="1"/>
        <rFont val="Arial"/>
        <family val="2"/>
      </rPr>
      <t>Total (N)</t>
    </r>
  </si>
  <si>
    <r>
      <rPr>
        <sz val="10"/>
        <color theme="1"/>
        <rFont val="Arial"/>
        <family val="2"/>
      </rPr>
      <t>Femmes (%)</t>
    </r>
  </si>
  <si>
    <t>HEU: hautes école universitaire, HES: haute école spécialisée, HEP: haute école pédagogique</t>
  </si>
  <si>
    <t>Indicateurs sur l'égalité des chances entre femmes et hommes dans les hautes écoles suisses</t>
  </si>
  <si>
    <t>Tableaux de base pour les hautes écoles universitaires (y compris le maintien en science après le doctorat)</t>
  </si>
  <si>
    <t>1. Études de bachelor</t>
  </si>
  <si>
    <t>2. Études de Master</t>
  </si>
  <si>
    <t>3. Études de doctorat</t>
  </si>
  <si>
    <t>4. Transition vers le monde du travail en dehors des hautes écoles</t>
  </si>
  <si>
    <t>5. Carrière scientifique dans la phase postdoctorale</t>
  </si>
  <si>
    <t>6. Personnel scientifique</t>
  </si>
  <si>
    <t>Total</t>
  </si>
  <si>
    <t>Suisses et étranger·ère·s scolarisé·e·s en Suisse</t>
  </si>
  <si>
    <t>Seules les nouvelles requêtes sont prises en compte</t>
  </si>
  <si>
    <t xml:space="preserve"> -</t>
  </si>
  <si>
    <t>Professeur·e·s</t>
  </si>
  <si>
    <t>Autres enseignant·e·s</t>
  </si>
  <si>
    <t>Assistant·e·s et collaborateur·trice·s scientifiques</t>
  </si>
  <si>
    <t>Uniquement les admissions d'étudiant·e·s avec une maturité conformément au règlement de la reconnaissance des certificats de maturité gymnasiale (RRM) de 1995 et une option spécifique identifiable</t>
  </si>
  <si>
    <t>Total (N)</t>
  </si>
  <si>
    <t>Femmes (%)</t>
  </si>
  <si>
    <t>Groupe de domaines d'études / domaine d'études</t>
  </si>
  <si>
    <t>Personnel intermédiaire et domaine d'études inconnu</t>
  </si>
  <si>
    <r>
      <t>1.1. Hautes écoles universitaires: admissions en études de bachelor selon le groupe de domaines, le domaine, le sexe et le lieu de scolarisation</t>
    </r>
    <r>
      <rPr>
        <sz val="10"/>
        <color theme="1"/>
        <rFont val="Arial"/>
        <family val="2"/>
      </rPr>
      <t>,</t>
    </r>
    <r>
      <rPr>
        <b/>
        <sz val="10"/>
        <color theme="1"/>
        <rFont val="Arial"/>
        <family val="2"/>
      </rPr>
      <t xml:space="preserve"> 2011-2020</t>
    </r>
  </si>
  <si>
    <t>1.2. Hautes écoles universitaires: admissions en études de bachelor selon l'option spécifique de la maturité gymnasiale, le groupe de domaines et le sexe 2020</t>
  </si>
  <si>
    <t>1.3. Hautes écoles universitaires: Étudiant·e·s en bachelor selon le groupe de domaines, le domaine, le sexe et le lieu de scolarisation, 2011-2020</t>
  </si>
  <si>
    <t>1.4. Hautes écoles universitaires: réussite dans les études huit ans après le début des études de bachelor pour les admissions 2011 avec résidence en Suisse avant le commencement des études</t>
  </si>
  <si>
    <t>1.5. Hautes écoles universitaires: titres de bachelor selon le groupe de domaines, le domaine, le sexe et le lieu de scolarisation, 2011-2020</t>
  </si>
  <si>
    <t xml:space="preserve">       après le titre de bachelor, volée diplômée en 2017</t>
  </si>
  <si>
    <t>2.2. Hautes écoles universitaires: admissions en études de master selon le groupe de domaines, le domaine, le sexe et le lieu de scolarisation, 2011-2020</t>
  </si>
  <si>
    <t>2.3. Hautes écoles universitaires: Étudiant·e·s en master selon le groupe de domaines, le domaine, le sexe et le lieu de scolarisation, 2011-2020</t>
  </si>
  <si>
    <t>2.4. Hautes écoles universitaires: réussite dans les études six ans après le début des études de master pour les admissions 2013 avec un titre précédent (bachelor ou diplôme) d'une haute école suisse</t>
  </si>
  <si>
    <t>2.5. Hautes écoles universitaires: titres de master, licences et diplôme selon le groupe de domaines, le domaine, le sexe et le lieu de scolarisation, 2011-2020</t>
  </si>
  <si>
    <t xml:space="preserve">       taux de passage moyen dans les deux ans après un titre de master entre 2007 et 2017</t>
  </si>
  <si>
    <t>3.2. Hautes écoles universitaires: admissions en études de doctorat selon le groupe de domaines, le domaine, le sexe et le lieu de scolarisation, 2011-2020</t>
  </si>
  <si>
    <t>3.3. Hautes écoles universitaires: Étudiant·e·s en doctorat selon le groupe de domaines, le domaine, le sexe et le lieu de scolarisation, 2011-2020</t>
  </si>
  <si>
    <t>3.4. Hautes écoles universitaires: réussite des études dix ans après le début des études de doctorat pour les entrées 2009 après l'obtention d'un titre d'une université suisse</t>
  </si>
  <si>
    <t>3.5. Hautes écoles universitaires: doctorats selon le groupe de domaines, le domaine, le sexe et le lieu de scolarisation, 2011-2020</t>
  </si>
  <si>
    <t>4.1. Hautes écoles universitaires: Taux de chômage de diplômé·e·s de master de 2018 l'année suivante</t>
  </si>
  <si>
    <t xml:space="preserve">4.2. Hautes écoles universitaires: personnes diplômées en 2018 exerçant une activité en dehors des hautes écoles l'année suivante, </t>
  </si>
  <si>
    <t>4.3. Hautes écoles universitaires: poste professionnel de titulaires de master en 2018 exerçant une activité en dehors des hautes écoles l'année suivante</t>
  </si>
  <si>
    <t>5.1. Proportion de titulaires de doctorat restant en sciences cinq ans après le doctorat, années de doctorat 2007, 2009, 2011, 2013 et 2015</t>
  </si>
  <si>
    <t>6.1. Hautes écoles universitaires: personnel scientifique selon les catégories de personnel (nombre de personnes), 2011-2019</t>
  </si>
  <si>
    <t>1.1. Admissions en études de bachelor selon le groupe de domaines, le domaine, le sexe et le lieu de scolarisation, 2011-2020</t>
  </si>
  <si>
    <t>1.2. Admissions en études de bachelor selon l'option spécifique de la maturité gymnasiale, le groupe de domaines et le sexe 2020</t>
  </si>
  <si>
    <t>1.3. Étudiant·e·s en bachelor selon le groupe de domaines, le domaine, le sexe et le lieu de scolarisation, 2011-2020</t>
  </si>
  <si>
    <t>1.4. Réussite dans les études huit ans après le début des études de bachelor pour les admissions en 2011 avec résidence en Suisse avant le commencement des études</t>
  </si>
  <si>
    <t>1.5. Titres de bachelor selon le groupe de domaines, le domaine, le sexe et le lieu de scolarisation, 2011-2020</t>
  </si>
  <si>
    <t>2.1. Taux de passage en études de master dans les deux ans après le titre de bachelor, volée diplômée en 2017</t>
  </si>
  <si>
    <t>2.2. Admissions en études de master selon le groupe de domaines, le domaine, le sexe et le lieu de scolarisation, 2011-2020</t>
  </si>
  <si>
    <t>2.3. Étudiant·e·s en master selon le groupe de domaines, le domaine, le sexe et le lieu de scolarisation, 2011-2020</t>
  </si>
  <si>
    <t>2.4. Réussite dans les études six ans après le début des études de master pour les admissions en 2013 avec un titre précédent (bachelor ou diplôme) d'une haute école suisse</t>
  </si>
  <si>
    <t>2.5. Titres de master, licences et diplôme selon le groupe de domaines, le domaine, le sexe et le lieu de scolarisation, 2011-2020</t>
  </si>
  <si>
    <t>3.1. Taux de passage du master universitaire au doctorat, taux de passage moyen dans les deux ans après l'obtention du master entre 2007 et 2017</t>
  </si>
  <si>
    <t>3.2. Admissions en études de doctorat selon le groupe de domaines, le domaine, le sexe et le lieu de scolarisation, 2011-2020</t>
  </si>
  <si>
    <t>3.3. Étudiant·e·s en doctorat selon le groupe de domaines, le domaine, le sexe et le lieu de scolarisation, 2011-2020</t>
  </si>
  <si>
    <t>3.4. Réussite dans les études dix ans après le début des études de doctorat pour les admissions en 2009 après l'obtention d'un titre d'une université suisse</t>
  </si>
  <si>
    <t>3.5. Doctorats selon le groupe de domaines, le domaine, le sexe et le lieu de scolarisation, 2011-2020</t>
  </si>
  <si>
    <t>4.1. Taux de chômage de diplômé·e·s de master de 2018 l'année suivante</t>
  </si>
  <si>
    <t>4.2. Titulaires de master en 2018 exerçant une activité en dehors des hautes écoles l'année suivante, proportion occupant un poste qualifié (condition: titre de haute école)</t>
  </si>
  <si>
    <t>4.3. Poste professionnel de titulaires de master en 2018 exerçant une activité en dehors des hautes écoles l'année suivante</t>
  </si>
  <si>
    <t>6.1. Personnel scientifique selon les catégories de personnel (nombre de personnes), 2011-2019</t>
  </si>
  <si>
    <t>6.2. Professeur·e·s ordinaires et extraordinaires ainsi que professeur·e·s assistant·e·s selon le sexe, 2004-2019 (nombre total et nouvelles embauches)</t>
  </si>
  <si>
    <t>6.2. Hautes écoles universitaires: Professeur·e·s ordinaires et extraordinaires ainsi que professeur·e·s assistant·e·s selon le sexe, 2004-2019 (nombre total et nouvelles embauches)</t>
  </si>
  <si>
    <t xml:space="preserve">Total Professeur·e·s </t>
  </si>
  <si>
    <r>
      <t>2017</t>
    </r>
    <r>
      <rPr>
        <b/>
        <vertAlign val="superscript"/>
        <sz val="10"/>
        <color theme="1"/>
        <rFont val="Arial"/>
        <family val="2"/>
      </rPr>
      <t xml:space="preserve"> </t>
    </r>
    <r>
      <rPr>
        <vertAlign val="superscript"/>
        <sz val="10"/>
        <color theme="1"/>
        <rFont val="Arial"/>
        <family val="2"/>
      </rPr>
      <t>1, 2</t>
    </r>
  </si>
  <si>
    <r>
      <t>2018</t>
    </r>
    <r>
      <rPr>
        <b/>
        <vertAlign val="superscript"/>
        <sz val="10"/>
        <color theme="1"/>
        <rFont val="Arial"/>
        <family val="2"/>
      </rPr>
      <t xml:space="preserve"> </t>
    </r>
    <r>
      <rPr>
        <vertAlign val="superscript"/>
        <sz val="10"/>
        <color theme="1"/>
        <rFont val="Arial"/>
        <family val="2"/>
      </rPr>
      <t>2</t>
    </r>
  </si>
  <si>
    <r>
      <t>2019</t>
    </r>
    <r>
      <rPr>
        <vertAlign val="superscript"/>
        <sz val="10"/>
        <color theme="1"/>
        <rFont val="Arial"/>
        <family val="2"/>
      </rPr>
      <t xml:space="preserve"> 2</t>
    </r>
  </si>
  <si>
    <t>5.2. Encouragement de personnes du Fonds national suisse après le doctorat, requêtes déposées et taux de réussite 2018-2020</t>
  </si>
  <si>
    <t>5.2. Encouragement de personnes par le Fonds national suisse après le doctorat, requêtes déposées et taux de réussite 2018-2020</t>
  </si>
  <si>
    <t>Early 
Postdoc.Mobility</t>
  </si>
  <si>
    <t>Postdoc.Mobility</t>
  </si>
  <si>
    <t xml:space="preserve">Ambizione </t>
  </si>
  <si>
    <t>PRIMA</t>
  </si>
  <si>
    <t>Eccellenza</t>
  </si>
  <si>
    <t>Jusqu'en 2016 Date de collecte: au 31/7 de l'année concernée. Les données peuvent donc différer des données du tableau 6.1.</t>
  </si>
  <si>
    <t>Type de chaire professorale</t>
  </si>
  <si>
    <t>Nouvelles embauches</t>
  </si>
  <si>
    <r>
      <rPr>
        <vertAlign val="superscript"/>
        <sz val="10"/>
        <color theme="1"/>
        <rFont val="Arial"/>
        <family val="2"/>
      </rPr>
      <t>2</t>
    </r>
    <r>
      <rPr>
        <sz val="10"/>
        <color theme="1"/>
        <rFont val="Arial"/>
        <family val="2"/>
      </rPr>
      <t xml:space="preserve"> Les nouvelles embauches correspondent à la moyenne des années 2017-2019.</t>
    </r>
  </si>
  <si>
    <r>
      <rPr>
        <vertAlign val="superscript"/>
        <sz val="10"/>
        <color theme="1"/>
        <rFont val="Arial"/>
        <family val="2"/>
      </rPr>
      <t>1</t>
    </r>
    <r>
      <rPr>
        <sz val="10"/>
        <color theme="1"/>
        <rFont val="Arial"/>
        <family val="2"/>
      </rPr>
      <t xml:space="preserve"> Rupture de série: Les données correspondantes ont directement été récoltées par Swissuniversities jusqu'en 2018 et sont maintenant (rétroactivement à partir de 2017) déterminées par l'OFS sur la base de l’Enquête du personnel des </t>
    </r>
  </si>
  <si>
    <t xml:space="preserve">  hautes écoles du Système d'information universitaire suisse. Le type de chaire professorale n'est plus indiqué séparément.</t>
  </si>
  <si>
    <t>Source: OFS/SIUS, personnel des hautes écoles suisses; présentation: BASS</t>
  </si>
  <si>
    <t>Source: swissuniversities, OFS/SIUS, présentation: BASS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</si>
</sst>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_-* #,##0.00\ _f_r_._-;\-* #,##0.00\ _f_r_._-;_-* &quot;-&quot;??\ _f_r_._-;_-@_-"/>
    <numFmt numFmtId="166" formatCode="0.0%"/>
    <numFmt numFmtId="167" formatCode="_-* #,##0.00\ _€_-;\-* #,##0.00\ _€_-;_-* &quot;-&quot;??\ _€_-;_-@_-"/>
    <numFmt numFmtId="168" formatCode="#,##0.0"/>
  </numFmts>
  <fonts count="17">
    <font>
      <sz val="10"/>
      <color theme="1"/>
      <name val="Frutiger 45 Light"/>
      <family val="2"/>
    </font>
    <font>
      <sz val="11"/>
      <color theme="1"/>
      <name val="Calibri"/>
      <family val="2"/>
      <scheme val="minor"/>
    </font>
    <font>
      <sz val="10"/>
      <name val="Arial"/>
      <family val="2"/>
    </font>
    <font>
      <sz val="10"/>
      <color theme="1"/>
      <name val="Frutiger 45 Light"/>
      <family val="2"/>
    </font>
    <font>
      <sz val="11"/>
      <color theme="1"/>
      <name val="Calibri"/>
      <family val="2"/>
      <scheme val="minor"/>
    </font>
    <font>
      <sz val="8"/>
      <name val="Verdana"/>
      <family val="2"/>
    </font>
    <font>
      <u/>
      <sz val="10"/>
      <color theme="10"/>
      <name val="Frutiger 45 Light"/>
      <family val="2"/>
    </font>
    <font>
      <b/>
      <sz val="10"/>
      <color theme="1"/>
      <name val="Arial"/>
      <family val="2"/>
    </font>
    <font>
      <sz val="10"/>
      <color theme="1"/>
      <name val="Arial"/>
      <family val="2"/>
    </font>
    <font>
      <sz val="10"/>
      <color theme="10"/>
      <name val="Arial"/>
      <family val="2"/>
    </font>
    <font>
      <sz val="10"/>
      <color rgb="FFFF0000"/>
      <name val="Arial"/>
      <family val="2"/>
    </font>
    <font>
      <b/>
      <sz val="10"/>
      <color rgb="FFFF0000"/>
      <name val="Arial"/>
      <family val="2"/>
    </font>
    <font>
      <b/>
      <sz val="10"/>
      <name val="Arial"/>
      <family val="2"/>
    </font>
    <font>
      <sz val="11"/>
      <color theme="1"/>
      <name val="Arial"/>
      <family val="2"/>
    </font>
    <font>
      <sz val="8"/>
      <name val="Arial"/>
      <family val="2"/>
    </font>
    <font>
      <vertAlign val="superscript"/>
      <sz val="10"/>
      <color theme="1"/>
      <name val="Arial"/>
      <family val="2"/>
    </font>
    <font>
      <b/>
      <vertAlign val="superscript"/>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2" tint="0.39997558519241921"/>
        <bgColor indexed="64"/>
      </patternFill>
    </fill>
    <fill>
      <patternFill patternType="solid">
        <fgColor theme="2" tint="0.39994506668294322"/>
        <bgColor indexed="64"/>
      </patternFill>
    </fill>
    <fill>
      <patternFill patternType="solid">
        <fgColor theme="0" tint="-0.249977111117893"/>
        <bgColor indexed="64"/>
      </patternFill>
    </fill>
  </fills>
  <borders count="8">
    <border>
      <left/>
      <right/>
      <top/>
      <bottom/>
      <diagonal/>
    </border>
    <border>
      <left/>
      <right/>
      <top style="thin">
        <color auto="1"/>
      </top>
      <bottom/>
      <diagonal/>
    </border>
    <border>
      <left/>
      <right/>
      <top/>
      <bottom style="thin">
        <color auto="1"/>
      </bottom>
      <diagonal/>
    </border>
    <border>
      <left/>
      <right/>
      <top style="medium">
        <color auto="1"/>
      </top>
      <bottom style="medium">
        <color auto="1"/>
      </bottom>
      <diagonal/>
    </border>
    <border>
      <left/>
      <right/>
      <top style="thin">
        <color auto="1"/>
      </top>
      <bottom style="medium">
        <color auto="1"/>
      </bottom>
      <diagonal/>
    </border>
    <border>
      <left/>
      <right/>
      <top/>
      <bottom style="medium">
        <color auto="1"/>
      </bottom>
      <diagonal/>
    </border>
    <border>
      <left/>
      <right/>
      <top style="medium">
        <color auto="1"/>
      </top>
      <bottom/>
      <diagonal/>
    </border>
    <border>
      <left/>
      <right/>
      <top style="medium">
        <color auto="1"/>
      </top>
      <bottom style="thin">
        <color auto="1"/>
      </bottom>
      <diagonal/>
    </border>
  </borders>
  <cellStyleXfs count="23">
    <xf numFmtId="0" fontId="0" fillId="0" borderId="0"/>
    <xf numFmtId="0" fontId="2" fillId="0" borderId="0"/>
    <xf numFmtId="9" fontId="3" fillId="0" borderId="0" applyFont="0" applyFill="0" applyBorder="0" applyAlignment="0" applyProtection="0"/>
    <xf numFmtId="165" fontId="4" fillId="0" borderId="0" applyFont="0" applyFill="0" applyBorder="0" applyAlignment="0" applyProtection="0"/>
    <xf numFmtId="43" fontId="2" fillId="0" borderId="0" applyFont="0" applyFill="0" applyBorder="0" applyAlignment="0" applyProtection="0"/>
    <xf numFmtId="0" fontId="2" fillId="0" borderId="0"/>
    <xf numFmtId="0" fontId="5" fillId="0" borderId="0"/>
    <xf numFmtId="0" fontId="5" fillId="0" borderId="0"/>
    <xf numFmtId="9" fontId="2"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0" fontId="5" fillId="0" borderId="0"/>
    <xf numFmtId="0" fontId="4" fillId="0" borderId="0"/>
    <xf numFmtId="0" fontId="6" fillId="0" borderId="0" applyNumberForma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7" fontId="1" fillId="0" borderId="0" applyFont="0" applyFill="0" applyBorder="0" applyAlignment="0" applyProtection="0"/>
    <xf numFmtId="9" fontId="1" fillId="0" borderId="0" applyFont="0" applyFill="0" applyBorder="0" applyAlignment="0" applyProtection="0"/>
    <xf numFmtId="0" fontId="13" fillId="0" borderId="0"/>
  </cellStyleXfs>
  <cellXfs count="381">
    <xf numFmtId="0" fontId="0" fillId="0" borderId="0" xfId="0"/>
    <xf numFmtId="0" fontId="7" fillId="2" borderId="0" xfId="0" applyFont="1" applyFill="1"/>
    <xf numFmtId="0" fontId="8" fillId="2" borderId="0" xfId="0" applyFont="1" applyFill="1"/>
    <xf numFmtId="0" fontId="9" fillId="2" borderId="0" xfId="14" applyFont="1" applyFill="1"/>
    <xf numFmtId="0" fontId="7" fillId="2" borderId="3" xfId="0" applyFont="1" applyFill="1" applyBorder="1"/>
    <xf numFmtId="0" fontId="8" fillId="2" borderId="0" xfId="0" applyFont="1" applyFill="1" applyBorder="1"/>
    <xf numFmtId="164" fontId="8" fillId="2" borderId="0" xfId="0" applyNumberFormat="1" applyFont="1" applyFill="1" applyBorder="1"/>
    <xf numFmtId="164" fontId="8" fillId="2" borderId="0" xfId="0" applyNumberFormat="1" applyFont="1" applyFill="1"/>
    <xf numFmtId="0" fontId="8" fillId="2" borderId="1" xfId="0" applyFont="1" applyFill="1" applyBorder="1"/>
    <xf numFmtId="0" fontId="8" fillId="2" borderId="2" xfId="0" applyFont="1" applyFill="1" applyBorder="1"/>
    <xf numFmtId="0" fontId="8" fillId="2" borderId="5" xfId="0" applyFont="1" applyFill="1" applyBorder="1"/>
    <xf numFmtId="166" fontId="8" fillId="2" borderId="0" xfId="2" applyNumberFormat="1" applyFont="1" applyFill="1"/>
    <xf numFmtId="0" fontId="8" fillId="2" borderId="4" xfId="0" applyFont="1" applyFill="1" applyBorder="1" applyAlignment="1">
      <alignment horizontal="right" vertical="center"/>
    </xf>
    <xf numFmtId="0" fontId="8" fillId="4" borderId="0" xfId="0" applyFont="1" applyFill="1" applyBorder="1" applyAlignment="1">
      <alignment vertical="center"/>
    </xf>
    <xf numFmtId="3" fontId="8" fillId="4" borderId="0" xfId="0" applyNumberFormat="1" applyFont="1" applyFill="1" applyBorder="1" applyAlignment="1">
      <alignment vertical="center"/>
    </xf>
    <xf numFmtId="0" fontId="8" fillId="4" borderId="2" xfId="0" applyFont="1" applyFill="1" applyBorder="1" applyAlignment="1">
      <alignment vertical="center"/>
    </xf>
    <xf numFmtId="164" fontId="8" fillId="4" borderId="2" xfId="0" applyNumberFormat="1" applyFont="1" applyFill="1" applyBorder="1" applyAlignment="1">
      <alignment vertical="center"/>
    </xf>
    <xf numFmtId="0" fontId="8" fillId="2" borderId="0" xfId="0" applyFont="1" applyFill="1" applyAlignment="1">
      <alignment vertical="center"/>
    </xf>
    <xf numFmtId="3" fontId="8" fillId="2" borderId="0" xfId="0" applyNumberFormat="1" applyFont="1" applyFill="1" applyAlignment="1">
      <alignment vertical="center"/>
    </xf>
    <xf numFmtId="164" fontId="8" fillId="2" borderId="2" xfId="0" applyNumberFormat="1" applyFont="1" applyFill="1" applyBorder="1" applyAlignment="1">
      <alignment vertical="center"/>
    </xf>
    <xf numFmtId="0" fontId="8" fillId="2" borderId="1" xfId="0" applyFont="1" applyFill="1" applyBorder="1" applyAlignment="1">
      <alignment vertical="center"/>
    </xf>
    <xf numFmtId="3" fontId="8" fillId="2" borderId="1" xfId="0" applyNumberFormat="1" applyFont="1" applyFill="1" applyBorder="1" applyAlignment="1">
      <alignment vertical="center"/>
    </xf>
    <xf numFmtId="0" fontId="8" fillId="2" borderId="2" xfId="0" applyFont="1" applyFill="1" applyBorder="1" applyAlignment="1">
      <alignment vertical="center"/>
    </xf>
    <xf numFmtId="0" fontId="8" fillId="4" borderId="1" xfId="0" applyFont="1" applyFill="1" applyBorder="1" applyAlignment="1">
      <alignment vertical="center"/>
    </xf>
    <xf numFmtId="3" fontId="8" fillId="4" borderId="1" xfId="0" applyNumberFormat="1" applyFont="1" applyFill="1" applyBorder="1" applyAlignment="1">
      <alignment vertical="center"/>
    </xf>
    <xf numFmtId="0" fontId="8" fillId="4" borderId="0" xfId="0" applyFont="1" applyFill="1" applyAlignment="1">
      <alignment vertical="center"/>
    </xf>
    <xf numFmtId="3" fontId="8" fillId="4" borderId="0" xfId="0" applyNumberFormat="1" applyFont="1" applyFill="1" applyAlignment="1">
      <alignment vertical="center"/>
    </xf>
    <xf numFmtId="0" fontId="7" fillId="2" borderId="1" xfId="0" applyFont="1" applyFill="1" applyBorder="1" applyAlignment="1">
      <alignment vertical="center"/>
    </xf>
    <xf numFmtId="3" fontId="7" fillId="2" borderId="1" xfId="0" applyNumberFormat="1" applyFont="1" applyFill="1" applyBorder="1" applyAlignment="1">
      <alignment vertical="center"/>
    </xf>
    <xf numFmtId="0" fontId="7" fillId="2" borderId="5" xfId="0" applyFont="1" applyFill="1" applyBorder="1" applyAlignment="1">
      <alignment vertical="center"/>
    </xf>
    <xf numFmtId="164" fontId="7" fillId="2" borderId="5" xfId="0" applyNumberFormat="1" applyFont="1" applyFill="1" applyBorder="1" applyAlignment="1">
      <alignment vertical="center"/>
    </xf>
    <xf numFmtId="0" fontId="10" fillId="2" borderId="0" xfId="0" applyFont="1" applyFill="1"/>
    <xf numFmtId="0" fontId="7" fillId="2" borderId="3" xfId="0" applyFont="1" applyFill="1" applyBorder="1" applyAlignment="1">
      <alignment vertical="center"/>
    </xf>
    <xf numFmtId="0" fontId="7" fillId="2" borderId="3" xfId="0" applyFont="1" applyFill="1" applyBorder="1" applyAlignment="1">
      <alignment horizontal="right" vertical="center" wrapText="1"/>
    </xf>
    <xf numFmtId="0" fontId="11" fillId="2" borderId="0" xfId="0" applyFont="1" applyFill="1" applyBorder="1" applyAlignment="1">
      <alignment horizontal="center" vertical="center" wrapText="1"/>
    </xf>
    <xf numFmtId="3" fontId="8" fillId="2" borderId="0" xfId="0" applyNumberFormat="1" applyFont="1" applyFill="1"/>
    <xf numFmtId="0" fontId="8" fillId="3" borderId="0" xfId="0" applyFont="1" applyFill="1"/>
    <xf numFmtId="9" fontId="10" fillId="2" borderId="0" xfId="2" applyFont="1" applyFill="1"/>
    <xf numFmtId="0" fontId="8" fillId="3" borderId="0" xfId="0" applyFont="1" applyFill="1" applyBorder="1"/>
    <xf numFmtId="164" fontId="10" fillId="2" borderId="0" xfId="0" applyNumberFormat="1" applyFont="1" applyFill="1"/>
    <xf numFmtId="0" fontId="8" fillId="2" borderId="6" xfId="0" applyFont="1" applyFill="1" applyBorder="1" applyAlignment="1">
      <alignment vertical="center"/>
    </xf>
    <xf numFmtId="0" fontId="8" fillId="2" borderId="4" xfId="0" applyFont="1" applyFill="1" applyBorder="1" applyAlignment="1">
      <alignment horizontal="right" vertical="center" wrapText="1"/>
    </xf>
    <xf numFmtId="0" fontId="8" fillId="2" borderId="5" xfId="0" applyFont="1" applyFill="1" applyBorder="1" applyAlignment="1">
      <alignment vertical="center"/>
    </xf>
    <xf numFmtId="0" fontId="7" fillId="2" borderId="0" xfId="0" applyFont="1" applyFill="1" applyAlignment="1">
      <alignment vertical="center"/>
    </xf>
    <xf numFmtId="0" fontId="8" fillId="0" borderId="0" xfId="0" applyFont="1"/>
    <xf numFmtId="0" fontId="2" fillId="2" borderId="6" xfId="0" applyFont="1" applyFill="1" applyBorder="1" applyAlignment="1">
      <alignment vertical="center"/>
    </xf>
    <xf numFmtId="0" fontId="2" fillId="2" borderId="0" xfId="0" applyFont="1" applyFill="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7" fillId="2" borderId="6" xfId="0" applyFont="1" applyFill="1" applyBorder="1" applyAlignment="1">
      <alignment horizontal="center" vertical="center"/>
    </xf>
    <xf numFmtId="0" fontId="8" fillId="2" borderId="5" xfId="0" applyFont="1" applyFill="1" applyBorder="1" applyAlignment="1">
      <alignment horizontal="right"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0" xfId="0" applyFont="1" applyFill="1" applyAlignment="1">
      <alignment vertical="center" wrapText="1"/>
    </xf>
    <xf numFmtId="0" fontId="7" fillId="2" borderId="4" xfId="0" applyFont="1" applyFill="1" applyBorder="1" applyAlignment="1">
      <alignment vertical="center" wrapText="1"/>
    </xf>
    <xf numFmtId="0" fontId="8" fillId="2" borderId="0" xfId="0" applyFont="1" applyFill="1" applyAlignment="1">
      <alignment horizontal="right"/>
    </xf>
    <xf numFmtId="0" fontId="12" fillId="2" borderId="0" xfId="0" applyFont="1" applyFill="1"/>
    <xf numFmtId="0" fontId="7" fillId="2" borderId="0" xfId="0" applyFont="1" applyFill="1" applyBorder="1" applyAlignment="1">
      <alignment vertical="center"/>
    </xf>
    <xf numFmtId="3" fontId="8" fillId="2" borderId="0" xfId="0" applyNumberFormat="1" applyFont="1" applyFill="1" applyBorder="1"/>
    <xf numFmtId="0" fontId="8" fillId="2" borderId="0" xfId="0" applyFont="1" applyFill="1" applyAlignment="1"/>
    <xf numFmtId="0" fontId="7" fillId="2" borderId="5" xfId="0" applyFont="1" applyFill="1" applyBorder="1"/>
    <xf numFmtId="0" fontId="8" fillId="2" borderId="0" xfId="0" applyFont="1" applyFill="1"/>
    <xf numFmtId="3" fontId="8" fillId="4" borderId="0" xfId="0" applyNumberFormat="1" applyFont="1" applyFill="1" applyBorder="1" applyAlignment="1">
      <alignment vertical="center"/>
    </xf>
    <xf numFmtId="164" fontId="8" fillId="4" borderId="2" xfId="0" applyNumberFormat="1" applyFont="1" applyFill="1" applyBorder="1" applyAlignment="1">
      <alignment vertical="center"/>
    </xf>
    <xf numFmtId="3" fontId="8" fillId="2" borderId="0" xfId="0" applyNumberFormat="1" applyFont="1" applyFill="1" applyAlignment="1">
      <alignment vertical="center"/>
    </xf>
    <xf numFmtId="164" fontId="8" fillId="2" borderId="2" xfId="0" applyNumberFormat="1" applyFont="1" applyFill="1" applyBorder="1" applyAlignment="1">
      <alignment vertical="center"/>
    </xf>
    <xf numFmtId="3" fontId="8" fillId="2" borderId="1" xfId="0" applyNumberFormat="1" applyFont="1" applyFill="1" applyBorder="1" applyAlignment="1">
      <alignment vertical="center"/>
    </xf>
    <xf numFmtId="3" fontId="8" fillId="4" borderId="1" xfId="0" applyNumberFormat="1" applyFont="1" applyFill="1" applyBorder="1" applyAlignment="1">
      <alignment vertical="center"/>
    </xf>
    <xf numFmtId="3" fontId="8" fillId="4" borderId="0" xfId="0" applyNumberFormat="1" applyFont="1" applyFill="1" applyAlignment="1">
      <alignment vertical="center"/>
    </xf>
    <xf numFmtId="3" fontId="7" fillId="2" borderId="1" xfId="0" applyNumberFormat="1" applyFont="1" applyFill="1" applyBorder="1" applyAlignment="1">
      <alignment vertical="center"/>
    </xf>
    <xf numFmtId="164" fontId="7" fillId="2" borderId="5" xfId="0" applyNumberFormat="1" applyFont="1" applyFill="1" applyBorder="1" applyAlignment="1">
      <alignment vertical="center"/>
    </xf>
    <xf numFmtId="0" fontId="2" fillId="2" borderId="4" xfId="0" applyFont="1" applyFill="1" applyBorder="1" applyAlignment="1">
      <alignment vertical="center"/>
    </xf>
    <xf numFmtId="0" fontId="0" fillId="2" borderId="0" xfId="0" applyFill="1"/>
    <xf numFmtId="0" fontId="8" fillId="2" borderId="5" xfId="0" applyFont="1" applyFill="1" applyBorder="1"/>
    <xf numFmtId="3" fontId="8" fillId="4" borderId="0" xfId="0" applyNumberFormat="1" applyFont="1" applyFill="1" applyBorder="1" applyAlignment="1">
      <alignment vertical="center"/>
    </xf>
    <xf numFmtId="164" fontId="8" fillId="4" borderId="2" xfId="0" applyNumberFormat="1" applyFont="1" applyFill="1" applyBorder="1" applyAlignment="1">
      <alignment vertical="center"/>
    </xf>
    <xf numFmtId="3" fontId="8" fillId="2" borderId="0" xfId="0" applyNumberFormat="1" applyFont="1" applyFill="1" applyAlignment="1">
      <alignment vertical="center"/>
    </xf>
    <xf numFmtId="164" fontId="8" fillId="2" borderId="2" xfId="0" applyNumberFormat="1" applyFont="1" applyFill="1" applyBorder="1" applyAlignment="1">
      <alignment vertical="center"/>
    </xf>
    <xf numFmtId="3" fontId="8" fillId="2" borderId="1" xfId="0" applyNumberFormat="1" applyFont="1" applyFill="1" applyBorder="1" applyAlignment="1">
      <alignment vertical="center"/>
    </xf>
    <xf numFmtId="3" fontId="8" fillId="4" borderId="1" xfId="0" applyNumberFormat="1" applyFont="1" applyFill="1" applyBorder="1" applyAlignment="1">
      <alignment vertical="center"/>
    </xf>
    <xf numFmtId="3" fontId="8" fillId="4" borderId="0" xfId="0" applyNumberFormat="1" applyFont="1" applyFill="1" applyAlignment="1">
      <alignment vertical="center"/>
    </xf>
    <xf numFmtId="3" fontId="7" fillId="2" borderId="1" xfId="0" applyNumberFormat="1" applyFont="1" applyFill="1" applyBorder="1" applyAlignment="1">
      <alignment vertical="center"/>
    </xf>
    <xf numFmtId="164" fontId="7" fillId="2" borderId="5" xfId="0" applyNumberFormat="1" applyFont="1" applyFill="1" applyBorder="1" applyAlignment="1">
      <alignment vertical="center"/>
    </xf>
    <xf numFmtId="0" fontId="2" fillId="2" borderId="4" xfId="0" applyFont="1" applyFill="1" applyBorder="1" applyAlignment="1">
      <alignment vertical="center"/>
    </xf>
    <xf numFmtId="0" fontId="8" fillId="2" borderId="0" xfId="0" applyFont="1" applyFill="1"/>
    <xf numFmtId="164" fontId="8" fillId="2" borderId="0" xfId="0" applyNumberFormat="1" applyFont="1" applyFill="1" applyAlignment="1">
      <alignment horizontal="right" vertical="center"/>
    </xf>
    <xf numFmtId="164" fontId="8" fillId="2" borderId="1" xfId="0" applyNumberFormat="1" applyFont="1" applyFill="1" applyBorder="1" applyAlignment="1">
      <alignment horizontal="right" vertical="center"/>
    </xf>
    <xf numFmtId="164" fontId="8" fillId="2" borderId="2" xfId="0" applyNumberFormat="1" applyFont="1" applyFill="1" applyBorder="1" applyAlignment="1">
      <alignment horizontal="right" vertical="center"/>
    </xf>
    <xf numFmtId="164" fontId="8" fillId="2" borderId="5" xfId="0" applyNumberFormat="1" applyFont="1" applyFill="1" applyBorder="1" applyAlignment="1">
      <alignment horizontal="right" vertical="center"/>
    </xf>
    <xf numFmtId="0" fontId="8" fillId="2" borderId="0" xfId="0" applyFont="1" applyFill="1"/>
    <xf numFmtId="3" fontId="8" fillId="4" borderId="0" xfId="0" applyNumberFormat="1" applyFont="1" applyFill="1" applyBorder="1" applyAlignment="1">
      <alignment vertical="center"/>
    </xf>
    <xf numFmtId="164" fontId="8" fillId="4" borderId="2" xfId="0" applyNumberFormat="1" applyFont="1" applyFill="1" applyBorder="1" applyAlignment="1">
      <alignment vertical="center"/>
    </xf>
    <xf numFmtId="3" fontId="8" fillId="2" borderId="0" xfId="0" applyNumberFormat="1" applyFont="1" applyFill="1" applyAlignment="1">
      <alignment vertical="center"/>
    </xf>
    <xf numFmtId="164" fontId="8" fillId="2" borderId="2" xfId="0" applyNumberFormat="1" applyFont="1" applyFill="1" applyBorder="1" applyAlignment="1">
      <alignment vertical="center"/>
    </xf>
    <xf numFmtId="3" fontId="8" fillId="2" borderId="1" xfId="0" applyNumberFormat="1" applyFont="1" applyFill="1" applyBorder="1" applyAlignment="1">
      <alignment vertical="center"/>
    </xf>
    <xf numFmtId="3" fontId="8" fillId="4" borderId="1" xfId="0" applyNumberFormat="1" applyFont="1" applyFill="1" applyBorder="1" applyAlignment="1">
      <alignment vertical="center"/>
    </xf>
    <xf numFmtId="3" fontId="8" fillId="4" borderId="0" xfId="0" applyNumberFormat="1" applyFont="1" applyFill="1" applyAlignment="1">
      <alignment vertical="center"/>
    </xf>
    <xf numFmtId="3" fontId="7" fillId="2" borderId="1" xfId="0" applyNumberFormat="1" applyFont="1" applyFill="1" applyBorder="1" applyAlignment="1">
      <alignment vertical="center"/>
    </xf>
    <xf numFmtId="164" fontId="7" fillId="2" borderId="5" xfId="0" applyNumberFormat="1" applyFont="1" applyFill="1" applyBorder="1" applyAlignment="1">
      <alignment vertical="center"/>
    </xf>
    <xf numFmtId="0" fontId="2" fillId="2" borderId="6"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164" fontId="14" fillId="0" borderId="0" xfId="22" applyNumberFormat="1" applyFont="1" applyFill="1" applyBorder="1" applyAlignment="1"/>
    <xf numFmtId="0" fontId="8" fillId="2" borderId="0" xfId="0" applyFont="1" applyFill="1"/>
    <xf numFmtId="164" fontId="8"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164" fontId="8" fillId="2" borderId="1" xfId="0" applyNumberFormat="1" applyFont="1" applyFill="1" applyBorder="1" applyAlignment="1">
      <alignment horizontal="right" vertical="center"/>
    </xf>
    <xf numFmtId="3" fontId="8" fillId="2" borderId="1" xfId="0" applyNumberFormat="1" applyFont="1" applyFill="1" applyBorder="1" applyAlignment="1">
      <alignment horizontal="right" vertical="center"/>
    </xf>
    <xf numFmtId="164" fontId="8" fillId="2" borderId="2" xfId="0" applyNumberFormat="1" applyFont="1" applyFill="1" applyBorder="1" applyAlignment="1">
      <alignment horizontal="right" vertical="center"/>
    </xf>
    <xf numFmtId="3" fontId="8" fillId="2" borderId="2" xfId="0" applyNumberFormat="1" applyFont="1" applyFill="1" applyBorder="1" applyAlignment="1">
      <alignment horizontal="right" vertical="center"/>
    </xf>
    <xf numFmtId="164" fontId="7" fillId="2" borderId="1" xfId="0" applyNumberFormat="1" applyFont="1" applyFill="1" applyBorder="1" applyAlignment="1">
      <alignment horizontal="right" vertical="center"/>
    </xf>
    <xf numFmtId="3" fontId="7" fillId="2" borderId="1" xfId="0" applyNumberFormat="1" applyFont="1" applyFill="1" applyBorder="1" applyAlignment="1">
      <alignment horizontal="right" vertical="center"/>
    </xf>
    <xf numFmtId="164" fontId="7" fillId="2" borderId="5" xfId="0" applyNumberFormat="1" applyFont="1" applyFill="1" applyBorder="1" applyAlignment="1">
      <alignment horizontal="right" vertical="center"/>
    </xf>
    <xf numFmtId="3" fontId="7" fillId="2" borderId="5" xfId="0" applyNumberFormat="1" applyFont="1" applyFill="1" applyBorder="1" applyAlignment="1">
      <alignment horizontal="right" vertical="center"/>
    </xf>
    <xf numFmtId="0" fontId="8" fillId="2" borderId="0" xfId="0" applyFont="1" applyFill="1"/>
    <xf numFmtId="3" fontId="8" fillId="4" borderId="0" xfId="0" applyNumberFormat="1" applyFont="1" applyFill="1" applyBorder="1" applyAlignment="1">
      <alignment vertical="center"/>
    </xf>
    <xf numFmtId="164" fontId="8" fillId="4" borderId="2" xfId="0" applyNumberFormat="1" applyFont="1" applyFill="1" applyBorder="1" applyAlignment="1">
      <alignment vertical="center"/>
    </xf>
    <xf numFmtId="3" fontId="8" fillId="2" borderId="0" xfId="0" applyNumberFormat="1" applyFont="1" applyFill="1" applyAlignment="1">
      <alignment vertical="center"/>
    </xf>
    <xf numFmtId="164" fontId="8" fillId="2" borderId="2" xfId="0" applyNumberFormat="1" applyFont="1" applyFill="1" applyBorder="1" applyAlignment="1">
      <alignment vertical="center"/>
    </xf>
    <xf numFmtId="3" fontId="8" fillId="2" borderId="1" xfId="0" applyNumberFormat="1" applyFont="1" applyFill="1" applyBorder="1" applyAlignment="1">
      <alignment vertical="center"/>
    </xf>
    <xf numFmtId="3" fontId="8" fillId="4" borderId="1" xfId="0" applyNumberFormat="1" applyFont="1" applyFill="1" applyBorder="1" applyAlignment="1">
      <alignment vertical="center"/>
    </xf>
    <xf numFmtId="3" fontId="8" fillId="4" borderId="0" xfId="0" applyNumberFormat="1" applyFont="1" applyFill="1" applyAlignment="1">
      <alignment vertical="center"/>
    </xf>
    <xf numFmtId="3" fontId="7" fillId="2" borderId="1" xfId="0" applyNumberFormat="1" applyFont="1" applyFill="1" applyBorder="1" applyAlignment="1">
      <alignment vertical="center"/>
    </xf>
    <xf numFmtId="164" fontId="7" fillId="2" borderId="5" xfId="0" applyNumberFormat="1" applyFont="1" applyFill="1" applyBorder="1" applyAlignment="1">
      <alignment vertical="center"/>
    </xf>
    <xf numFmtId="0" fontId="2" fillId="2" borderId="6"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8" fillId="2" borderId="0" xfId="0" applyFont="1" applyFill="1"/>
    <xf numFmtId="164" fontId="2" fillId="2" borderId="0" xfId="0" applyNumberFormat="1" applyFont="1" applyFill="1" applyAlignment="1">
      <alignment vertical="center" wrapText="1"/>
    </xf>
    <xf numFmtId="0" fontId="2" fillId="2" borderId="0" xfId="0" applyFont="1" applyFill="1"/>
    <xf numFmtId="164" fontId="12" fillId="2" borderId="4" xfId="0" applyNumberFormat="1" applyFont="1" applyFill="1" applyBorder="1" applyAlignment="1">
      <alignment vertical="center" wrapText="1"/>
    </xf>
    <xf numFmtId="0" fontId="8" fillId="2" borderId="0" xfId="0" applyFont="1" applyFill="1"/>
    <xf numFmtId="3" fontId="8" fillId="4" borderId="0" xfId="0" applyNumberFormat="1" applyFont="1" applyFill="1" applyBorder="1" applyAlignment="1">
      <alignment vertical="center"/>
    </xf>
    <xf numFmtId="164" fontId="8" fillId="4" borderId="2" xfId="0" applyNumberFormat="1" applyFont="1" applyFill="1" applyBorder="1" applyAlignment="1">
      <alignment vertical="center"/>
    </xf>
    <xf numFmtId="3" fontId="8" fillId="2" borderId="0" xfId="0" applyNumberFormat="1" applyFont="1" applyFill="1" applyAlignment="1">
      <alignment vertical="center"/>
    </xf>
    <xf numFmtId="164" fontId="8" fillId="2" borderId="2" xfId="0" applyNumberFormat="1" applyFont="1" applyFill="1" applyBorder="1" applyAlignment="1">
      <alignment vertical="center"/>
    </xf>
    <xf numFmtId="3" fontId="8" fillId="2" borderId="1" xfId="0" applyNumberFormat="1" applyFont="1" applyFill="1" applyBorder="1" applyAlignment="1">
      <alignment vertical="center"/>
    </xf>
    <xf numFmtId="3" fontId="8" fillId="4" borderId="1" xfId="0" applyNumberFormat="1" applyFont="1" applyFill="1" applyBorder="1" applyAlignment="1">
      <alignment vertical="center"/>
    </xf>
    <xf numFmtId="3" fontId="8" fillId="4" borderId="0" xfId="0" applyNumberFormat="1" applyFont="1" applyFill="1" applyAlignment="1">
      <alignment vertical="center"/>
    </xf>
    <xf numFmtId="3" fontId="7" fillId="2" borderId="1" xfId="0" applyNumberFormat="1" applyFont="1" applyFill="1" applyBorder="1" applyAlignment="1">
      <alignment vertical="center"/>
    </xf>
    <xf numFmtId="164" fontId="7" fillId="2" borderId="5" xfId="0" applyNumberFormat="1" applyFont="1" applyFill="1" applyBorder="1" applyAlignment="1">
      <alignment vertical="center"/>
    </xf>
    <xf numFmtId="0" fontId="2" fillId="2" borderId="6"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9" fillId="2" borderId="0" xfId="14" applyFont="1" applyFill="1"/>
    <xf numFmtId="0" fontId="8" fillId="2" borderId="0" xfId="0" applyFont="1" applyFill="1"/>
    <xf numFmtId="3" fontId="8" fillId="4" borderId="0" xfId="0" applyNumberFormat="1" applyFont="1" applyFill="1" applyBorder="1" applyAlignment="1">
      <alignment vertical="center"/>
    </xf>
    <xf numFmtId="164" fontId="8" fillId="4" borderId="2" xfId="0" applyNumberFormat="1" applyFont="1" applyFill="1" applyBorder="1" applyAlignment="1">
      <alignment vertical="center"/>
    </xf>
    <xf numFmtId="3" fontId="8" fillId="2" borderId="0" xfId="0" applyNumberFormat="1" applyFont="1" applyFill="1" applyAlignment="1">
      <alignment vertical="center"/>
    </xf>
    <xf numFmtId="164" fontId="8" fillId="2" borderId="2" xfId="0" applyNumberFormat="1" applyFont="1" applyFill="1" applyBorder="1" applyAlignment="1">
      <alignment vertical="center"/>
    </xf>
    <xf numFmtId="3" fontId="8" fillId="2" borderId="1" xfId="0" applyNumberFormat="1" applyFont="1" applyFill="1" applyBorder="1" applyAlignment="1">
      <alignment vertical="center"/>
    </xf>
    <xf numFmtId="3" fontId="8" fillId="4" borderId="1" xfId="0" applyNumberFormat="1" applyFont="1" applyFill="1" applyBorder="1" applyAlignment="1">
      <alignment vertical="center"/>
    </xf>
    <xf numFmtId="3" fontId="8" fillId="4" borderId="0" xfId="0" applyNumberFormat="1" applyFont="1" applyFill="1" applyAlignment="1">
      <alignment vertical="center"/>
    </xf>
    <xf numFmtId="3" fontId="7" fillId="2" borderId="1" xfId="0" applyNumberFormat="1" applyFont="1" applyFill="1" applyBorder="1" applyAlignment="1">
      <alignment vertical="center"/>
    </xf>
    <xf numFmtId="164" fontId="7" fillId="2" borderId="5" xfId="0" applyNumberFormat="1" applyFont="1" applyFill="1" applyBorder="1" applyAlignment="1">
      <alignment vertical="center"/>
    </xf>
    <xf numFmtId="0" fontId="2" fillId="2" borderId="6"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9" fillId="2" borderId="0" xfId="14" applyFont="1" applyFill="1"/>
    <xf numFmtId="0" fontId="8" fillId="2" borderId="0" xfId="0" applyFont="1" applyFill="1"/>
    <xf numFmtId="164" fontId="2" fillId="2" borderId="0" xfId="0" applyNumberFormat="1" applyFont="1" applyFill="1" applyAlignment="1">
      <alignment horizontal="right" vertical="center"/>
    </xf>
    <xf numFmtId="164" fontId="10" fillId="2" borderId="0" xfId="0" applyNumberFormat="1" applyFont="1" applyFill="1" applyAlignment="1">
      <alignment horizontal="right" vertical="center"/>
    </xf>
    <xf numFmtId="3" fontId="2" fillId="2" borderId="0" xfId="0" applyNumberFormat="1" applyFont="1" applyFill="1" applyAlignment="1">
      <alignment horizontal="right" vertical="center"/>
    </xf>
    <xf numFmtId="164" fontId="2" fillId="2" borderId="1" xfId="0" applyNumberFormat="1" applyFont="1" applyFill="1" applyBorder="1" applyAlignment="1">
      <alignment horizontal="right" vertical="center"/>
    </xf>
    <xf numFmtId="164" fontId="10"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164" fontId="2" fillId="2" borderId="2" xfId="0" applyNumberFormat="1" applyFont="1" applyFill="1" applyBorder="1" applyAlignment="1">
      <alignment horizontal="right" vertical="center"/>
    </xf>
    <xf numFmtId="164" fontId="10" fillId="2" borderId="2"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164" fontId="12" fillId="2" borderId="1" xfId="0" applyNumberFormat="1" applyFont="1" applyFill="1" applyBorder="1" applyAlignment="1">
      <alignment horizontal="right" vertical="center"/>
    </xf>
    <xf numFmtId="164" fontId="11" fillId="2" borderId="1" xfId="0" applyNumberFormat="1" applyFont="1" applyFill="1" applyBorder="1" applyAlignment="1">
      <alignment horizontal="right" vertical="center"/>
    </xf>
    <xf numFmtId="3" fontId="12" fillId="2" borderId="1" xfId="0" applyNumberFormat="1" applyFont="1" applyFill="1" applyBorder="1" applyAlignment="1">
      <alignment horizontal="right" vertical="center"/>
    </xf>
    <xf numFmtId="164" fontId="12" fillId="2" borderId="5" xfId="0" applyNumberFormat="1" applyFont="1" applyFill="1" applyBorder="1" applyAlignment="1">
      <alignment horizontal="right" vertical="center"/>
    </xf>
    <xf numFmtId="164" fontId="11" fillId="2" borderId="5" xfId="0" applyNumberFormat="1" applyFont="1" applyFill="1" applyBorder="1" applyAlignment="1">
      <alignment horizontal="right" vertical="center"/>
    </xf>
    <xf numFmtId="3" fontId="12" fillId="2" borderId="5" xfId="0" applyNumberFormat="1" applyFont="1" applyFill="1" applyBorder="1" applyAlignment="1">
      <alignment horizontal="right" vertical="center"/>
    </xf>
    <xf numFmtId="0" fontId="9" fillId="2" borderId="0" xfId="14" applyFont="1" applyFill="1"/>
    <xf numFmtId="0" fontId="8" fillId="2" borderId="0" xfId="0" applyFont="1" applyFill="1"/>
    <xf numFmtId="3" fontId="8" fillId="4" borderId="0" xfId="0" applyNumberFormat="1" applyFont="1" applyFill="1" applyBorder="1" applyAlignment="1">
      <alignment vertical="center"/>
    </xf>
    <xf numFmtId="164" fontId="8" fillId="4" borderId="2" xfId="0" applyNumberFormat="1" applyFont="1" applyFill="1" applyBorder="1" applyAlignment="1">
      <alignment vertical="center"/>
    </xf>
    <xf numFmtId="3" fontId="8" fillId="2" borderId="0" xfId="0" applyNumberFormat="1" applyFont="1" applyFill="1" applyAlignment="1">
      <alignment vertical="center"/>
    </xf>
    <xf numFmtId="164" fontId="8" fillId="2" borderId="2" xfId="0" applyNumberFormat="1" applyFont="1" applyFill="1" applyBorder="1" applyAlignment="1">
      <alignment vertical="center"/>
    </xf>
    <xf numFmtId="3" fontId="8" fillId="2" borderId="1" xfId="0" applyNumberFormat="1" applyFont="1" applyFill="1" applyBorder="1" applyAlignment="1">
      <alignment vertical="center"/>
    </xf>
    <xf numFmtId="3" fontId="8" fillId="4" borderId="1" xfId="0" applyNumberFormat="1" applyFont="1" applyFill="1" applyBorder="1" applyAlignment="1">
      <alignment vertical="center"/>
    </xf>
    <xf numFmtId="3" fontId="8" fillId="4" borderId="0" xfId="0" applyNumberFormat="1" applyFont="1" applyFill="1" applyAlignment="1">
      <alignment vertical="center"/>
    </xf>
    <xf numFmtId="3" fontId="7" fillId="2" borderId="1" xfId="0" applyNumberFormat="1" applyFont="1" applyFill="1" applyBorder="1" applyAlignment="1">
      <alignment vertical="center"/>
    </xf>
    <xf numFmtId="164" fontId="7" fillId="2" borderId="5" xfId="0" applyNumberFormat="1" applyFont="1" applyFill="1" applyBorder="1" applyAlignment="1">
      <alignment vertical="center"/>
    </xf>
    <xf numFmtId="0" fontId="2" fillId="2" borderId="6"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164" fontId="14" fillId="0" borderId="0" xfId="22" applyNumberFormat="1" applyFont="1" applyFill="1" applyBorder="1" applyAlignment="1">
      <alignment horizontal="right"/>
    </xf>
    <xf numFmtId="0" fontId="9" fillId="2" borderId="0" xfId="14" applyFont="1" applyFill="1"/>
    <xf numFmtId="0" fontId="8" fillId="2" borderId="0" xfId="0" applyFont="1" applyFill="1"/>
    <xf numFmtId="164" fontId="8" fillId="2" borderId="0" xfId="0" applyNumberFormat="1" applyFont="1" applyFill="1" applyAlignment="1">
      <alignment vertical="center" wrapText="1"/>
    </xf>
    <xf numFmtId="164" fontId="7" fillId="2" borderId="4" xfId="0" applyNumberFormat="1" applyFont="1" applyFill="1" applyBorder="1" applyAlignment="1">
      <alignment vertical="center" wrapText="1"/>
    </xf>
    <xf numFmtId="164" fontId="2" fillId="2" borderId="0" xfId="0" applyNumberFormat="1" applyFont="1" applyFill="1" applyAlignment="1">
      <alignment vertical="center" wrapText="1"/>
    </xf>
    <xf numFmtId="0" fontId="2" fillId="2" borderId="0" xfId="0" applyFont="1" applyFill="1"/>
    <xf numFmtId="164" fontId="12" fillId="2" borderId="4" xfId="0" applyNumberFormat="1" applyFont="1" applyFill="1" applyBorder="1" applyAlignment="1">
      <alignment vertical="center" wrapText="1"/>
    </xf>
    <xf numFmtId="0" fontId="9" fillId="2" borderId="0" xfId="14" applyFont="1" applyFill="1"/>
    <xf numFmtId="0" fontId="0" fillId="0" borderId="0" xfId="0"/>
    <xf numFmtId="0" fontId="8" fillId="2" borderId="0" xfId="0" applyFont="1" applyFill="1"/>
    <xf numFmtId="3" fontId="8" fillId="4" borderId="0" xfId="0" applyNumberFormat="1" applyFont="1" applyFill="1" applyBorder="1" applyAlignment="1">
      <alignment vertical="center"/>
    </xf>
    <xf numFmtId="164" fontId="8" fillId="4" borderId="2" xfId="0" applyNumberFormat="1" applyFont="1" applyFill="1" applyBorder="1" applyAlignment="1">
      <alignment vertical="center"/>
    </xf>
    <xf numFmtId="3" fontId="8" fillId="2" borderId="0" xfId="0" applyNumberFormat="1" applyFont="1" applyFill="1" applyAlignment="1">
      <alignment vertical="center"/>
    </xf>
    <xf numFmtId="164" fontId="8" fillId="2" borderId="2" xfId="0" applyNumberFormat="1" applyFont="1" applyFill="1" applyBorder="1" applyAlignment="1">
      <alignment vertical="center"/>
    </xf>
    <xf numFmtId="3" fontId="8" fillId="2" borderId="1" xfId="0" applyNumberFormat="1" applyFont="1" applyFill="1" applyBorder="1" applyAlignment="1">
      <alignment vertical="center"/>
    </xf>
    <xf numFmtId="3" fontId="8" fillId="4" borderId="1" xfId="0" applyNumberFormat="1" applyFont="1" applyFill="1" applyBorder="1" applyAlignment="1">
      <alignment vertical="center"/>
    </xf>
    <xf numFmtId="3" fontId="8" fillId="4" borderId="0" xfId="0" applyNumberFormat="1" applyFont="1" applyFill="1" applyAlignment="1">
      <alignment vertical="center"/>
    </xf>
    <xf numFmtId="3" fontId="7" fillId="2" borderId="1" xfId="0" applyNumberFormat="1" applyFont="1" applyFill="1" applyBorder="1" applyAlignment="1">
      <alignment vertical="center"/>
    </xf>
    <xf numFmtId="164" fontId="7" fillId="2" borderId="5" xfId="0" applyNumberFormat="1" applyFont="1" applyFill="1" applyBorder="1" applyAlignment="1">
      <alignment vertical="center"/>
    </xf>
    <xf numFmtId="0" fontId="2" fillId="2" borderId="6"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164" fontId="8" fillId="2" borderId="0" xfId="0" applyNumberFormat="1" applyFont="1" applyFill="1" applyBorder="1" applyAlignment="1">
      <alignment vertical="center"/>
    </xf>
    <xf numFmtId="164" fontId="7" fillId="2" borderId="0" xfId="0" applyNumberFormat="1" applyFont="1" applyFill="1" applyBorder="1" applyAlignment="1">
      <alignment vertical="center"/>
    </xf>
    <xf numFmtId="0" fontId="9" fillId="2" borderId="0" xfId="14" applyFont="1" applyFill="1"/>
    <xf numFmtId="0" fontId="8" fillId="2" borderId="0" xfId="0" applyFont="1" applyFill="1"/>
    <xf numFmtId="3" fontId="8" fillId="4" borderId="0" xfId="0" applyNumberFormat="1" applyFont="1" applyFill="1" applyBorder="1" applyAlignment="1">
      <alignment vertical="center"/>
    </xf>
    <xf numFmtId="164" fontId="8" fillId="4" borderId="2" xfId="0" applyNumberFormat="1" applyFont="1" applyFill="1" applyBorder="1" applyAlignment="1">
      <alignment vertical="center"/>
    </xf>
    <xf numFmtId="3" fontId="8" fillId="2" borderId="0" xfId="0" applyNumberFormat="1" applyFont="1" applyFill="1" applyAlignment="1">
      <alignment vertical="center"/>
    </xf>
    <xf numFmtId="164" fontId="8" fillId="2" borderId="2" xfId="0" applyNumberFormat="1" applyFont="1" applyFill="1" applyBorder="1" applyAlignment="1">
      <alignment vertical="center"/>
    </xf>
    <xf numFmtId="3" fontId="8" fillId="2" borderId="1" xfId="0" applyNumberFormat="1" applyFont="1" applyFill="1" applyBorder="1" applyAlignment="1">
      <alignment vertical="center"/>
    </xf>
    <xf numFmtId="3" fontId="8" fillId="4" borderId="1" xfId="0" applyNumberFormat="1" applyFont="1" applyFill="1" applyBorder="1" applyAlignment="1">
      <alignment vertical="center"/>
    </xf>
    <xf numFmtId="3" fontId="8" fillId="4" borderId="0" xfId="0" applyNumberFormat="1" applyFont="1" applyFill="1" applyAlignment="1">
      <alignment vertical="center"/>
    </xf>
    <xf numFmtId="3" fontId="7" fillId="2" borderId="1" xfId="0" applyNumberFormat="1" applyFont="1" applyFill="1" applyBorder="1" applyAlignment="1">
      <alignment vertical="center"/>
    </xf>
    <xf numFmtId="164" fontId="7" fillId="2" borderId="5" xfId="0" applyNumberFormat="1" applyFont="1" applyFill="1" applyBorder="1" applyAlignment="1">
      <alignment vertical="center"/>
    </xf>
    <xf numFmtId="0" fontId="2" fillId="2" borderId="6"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164" fontId="14" fillId="0" borderId="0" xfId="22" applyNumberFormat="1" applyFont="1" applyFill="1" applyBorder="1" applyAlignment="1"/>
    <xf numFmtId="0" fontId="9" fillId="2" borderId="0" xfId="14" applyFont="1" applyFill="1"/>
    <xf numFmtId="0" fontId="8" fillId="2" borderId="0" xfId="0" applyFont="1" applyFill="1"/>
    <xf numFmtId="164" fontId="2" fillId="2" borderId="0" xfId="0" applyNumberFormat="1" applyFont="1" applyFill="1" applyAlignment="1">
      <alignment horizontal="right" vertical="center"/>
    </xf>
    <xf numFmtId="164" fontId="10" fillId="2" borderId="0" xfId="0" applyNumberFormat="1" applyFont="1" applyFill="1" applyAlignment="1">
      <alignment horizontal="right" vertical="center"/>
    </xf>
    <xf numFmtId="3" fontId="2" fillId="2" borderId="0" xfId="0" applyNumberFormat="1" applyFont="1" applyFill="1" applyAlignment="1">
      <alignment horizontal="right" vertical="center"/>
    </xf>
    <xf numFmtId="164" fontId="2" fillId="2" borderId="1" xfId="0" applyNumberFormat="1" applyFont="1" applyFill="1" applyBorder="1" applyAlignment="1">
      <alignment horizontal="right" vertical="center"/>
    </xf>
    <xf numFmtId="164" fontId="10"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164" fontId="2" fillId="2" borderId="2" xfId="0" applyNumberFormat="1" applyFont="1" applyFill="1" applyBorder="1" applyAlignment="1">
      <alignment horizontal="right" vertical="center"/>
    </xf>
    <xf numFmtId="164" fontId="10" fillId="2" borderId="2"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164" fontId="12" fillId="2" borderId="1" xfId="0" applyNumberFormat="1" applyFont="1" applyFill="1" applyBorder="1" applyAlignment="1">
      <alignment horizontal="right" vertical="center"/>
    </xf>
    <xf numFmtId="164" fontId="11" fillId="2" borderId="1" xfId="0" applyNumberFormat="1" applyFont="1" applyFill="1" applyBorder="1" applyAlignment="1">
      <alignment horizontal="right" vertical="center"/>
    </xf>
    <xf numFmtId="3" fontId="12" fillId="2" borderId="1" xfId="0" applyNumberFormat="1" applyFont="1" applyFill="1" applyBorder="1" applyAlignment="1">
      <alignment horizontal="right" vertical="center"/>
    </xf>
    <xf numFmtId="164" fontId="12" fillId="2" borderId="5" xfId="0" applyNumberFormat="1" applyFont="1" applyFill="1" applyBorder="1" applyAlignment="1">
      <alignment horizontal="right" vertical="center"/>
    </xf>
    <xf numFmtId="164" fontId="11" fillId="2" borderId="5" xfId="0" applyNumberFormat="1" applyFont="1" applyFill="1" applyBorder="1" applyAlignment="1">
      <alignment horizontal="right" vertical="center"/>
    </xf>
    <xf numFmtId="3" fontId="12" fillId="2" borderId="5" xfId="0" applyNumberFormat="1" applyFont="1" applyFill="1" applyBorder="1" applyAlignment="1">
      <alignment horizontal="right" vertical="center"/>
    </xf>
    <xf numFmtId="0" fontId="9" fillId="2" borderId="0" xfId="14" applyFont="1" applyFill="1"/>
    <xf numFmtId="0" fontId="8" fillId="2" borderId="0" xfId="0" applyFont="1" applyFill="1"/>
    <xf numFmtId="3" fontId="8" fillId="4" borderId="0" xfId="0" applyNumberFormat="1" applyFont="1" applyFill="1" applyBorder="1" applyAlignment="1">
      <alignment vertical="center"/>
    </xf>
    <xf numFmtId="164" fontId="8" fillId="4" borderId="2" xfId="0" applyNumberFormat="1" applyFont="1" applyFill="1" applyBorder="1" applyAlignment="1">
      <alignment vertical="center"/>
    </xf>
    <xf numFmtId="3" fontId="8" fillId="2" borderId="0" xfId="0" applyNumberFormat="1" applyFont="1" applyFill="1" applyAlignment="1">
      <alignment vertical="center"/>
    </xf>
    <xf numFmtId="164" fontId="8" fillId="2" borderId="2" xfId="0" applyNumberFormat="1" applyFont="1" applyFill="1" applyBorder="1" applyAlignment="1">
      <alignment vertical="center"/>
    </xf>
    <xf numFmtId="3" fontId="8" fillId="2" borderId="1" xfId="0" applyNumberFormat="1" applyFont="1" applyFill="1" applyBorder="1" applyAlignment="1">
      <alignment vertical="center"/>
    </xf>
    <xf numFmtId="3" fontId="8" fillId="4" borderId="1" xfId="0" applyNumberFormat="1" applyFont="1" applyFill="1" applyBorder="1" applyAlignment="1">
      <alignment vertical="center"/>
    </xf>
    <xf numFmtId="3" fontId="8" fillId="4" borderId="0" xfId="0" applyNumberFormat="1" applyFont="1" applyFill="1" applyAlignment="1">
      <alignment vertical="center"/>
    </xf>
    <xf numFmtId="3" fontId="7" fillId="2" borderId="1" xfId="0" applyNumberFormat="1" applyFont="1" applyFill="1" applyBorder="1" applyAlignment="1">
      <alignment vertical="center"/>
    </xf>
    <xf numFmtId="164" fontId="7" fillId="2" borderId="5" xfId="0" applyNumberFormat="1" applyFont="1" applyFill="1" applyBorder="1" applyAlignment="1">
      <alignment vertical="center"/>
    </xf>
    <xf numFmtId="0" fontId="2" fillId="2" borderId="6"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164" fontId="14" fillId="0" borderId="0" xfId="22" applyNumberFormat="1" applyFont="1" applyFill="1" applyBorder="1" applyAlignment="1"/>
    <xf numFmtId="0" fontId="9" fillId="2" borderId="0" xfId="14" applyFont="1" applyFill="1"/>
    <xf numFmtId="0" fontId="8" fillId="2" borderId="0" xfId="0" applyFont="1" applyFill="1"/>
    <xf numFmtId="3" fontId="8" fillId="2" borderId="0" xfId="0" applyNumberFormat="1" applyFont="1" applyFill="1" applyAlignment="1">
      <alignment vertical="center"/>
    </xf>
    <xf numFmtId="3" fontId="8" fillId="2" borderId="1" xfId="0" applyNumberFormat="1" applyFont="1" applyFill="1" applyBorder="1" applyAlignment="1">
      <alignment vertical="center"/>
    </xf>
    <xf numFmtId="3" fontId="7" fillId="2" borderId="1" xfId="0" applyNumberFormat="1" applyFont="1" applyFill="1" applyBorder="1" applyAlignment="1">
      <alignment vertical="center"/>
    </xf>
    <xf numFmtId="3" fontId="8" fillId="2" borderId="2" xfId="0" applyNumberFormat="1" applyFont="1" applyFill="1" applyBorder="1" applyAlignment="1">
      <alignment vertical="center"/>
    </xf>
    <xf numFmtId="3" fontId="7" fillId="2" borderId="5" xfId="0" applyNumberFormat="1" applyFont="1" applyFill="1" applyBorder="1" applyAlignment="1">
      <alignment vertical="center"/>
    </xf>
    <xf numFmtId="168" fontId="7" fillId="2" borderId="1" xfId="0" applyNumberFormat="1" applyFont="1" applyFill="1" applyBorder="1" applyAlignment="1">
      <alignment vertical="center"/>
    </xf>
    <xf numFmtId="168" fontId="8" fillId="2" borderId="1" xfId="0" applyNumberFormat="1" applyFont="1" applyFill="1" applyBorder="1" applyAlignment="1">
      <alignment vertical="center"/>
    </xf>
    <xf numFmtId="168" fontId="8" fillId="2" borderId="0" xfId="0" applyNumberFormat="1" applyFont="1" applyFill="1" applyAlignment="1">
      <alignment vertical="center"/>
    </xf>
    <xf numFmtId="168" fontId="8" fillId="2" borderId="2" xfId="0" applyNumberFormat="1" applyFont="1" applyFill="1" applyBorder="1" applyAlignment="1">
      <alignment vertical="center"/>
    </xf>
    <xf numFmtId="168" fontId="7" fillId="2" borderId="5" xfId="0" applyNumberFormat="1" applyFont="1" applyFill="1" applyBorder="1" applyAlignment="1">
      <alignment vertical="center"/>
    </xf>
    <xf numFmtId="0" fontId="9" fillId="2" borderId="0" xfId="14" applyFont="1" applyFill="1"/>
    <xf numFmtId="0" fontId="8" fillId="2" borderId="0" xfId="0" applyFont="1" applyFill="1"/>
    <xf numFmtId="3" fontId="8" fillId="2" borderId="0" xfId="0" applyNumberFormat="1" applyFont="1" applyFill="1" applyAlignment="1">
      <alignment vertical="center"/>
    </xf>
    <xf numFmtId="3" fontId="8" fillId="2" borderId="1" xfId="0" applyNumberFormat="1" applyFont="1" applyFill="1" applyBorder="1" applyAlignment="1">
      <alignment vertical="center"/>
    </xf>
    <xf numFmtId="3" fontId="7" fillId="2" borderId="1" xfId="0" applyNumberFormat="1" applyFont="1" applyFill="1" applyBorder="1" applyAlignment="1">
      <alignment vertical="center"/>
    </xf>
    <xf numFmtId="3" fontId="8" fillId="2" borderId="2" xfId="0" applyNumberFormat="1" applyFont="1" applyFill="1" applyBorder="1" applyAlignment="1">
      <alignment vertical="center"/>
    </xf>
    <xf numFmtId="3" fontId="7" fillId="2" borderId="5" xfId="0" applyNumberFormat="1" applyFont="1" applyFill="1" applyBorder="1" applyAlignment="1">
      <alignment vertical="center"/>
    </xf>
    <xf numFmtId="168" fontId="7" fillId="2" borderId="1" xfId="0" applyNumberFormat="1" applyFont="1" applyFill="1" applyBorder="1" applyAlignment="1">
      <alignment vertical="center"/>
    </xf>
    <xf numFmtId="168" fontId="8" fillId="2" borderId="1" xfId="0" applyNumberFormat="1" applyFont="1" applyFill="1" applyBorder="1" applyAlignment="1">
      <alignment vertical="center"/>
    </xf>
    <xf numFmtId="168" fontId="8" fillId="2" borderId="0" xfId="0" applyNumberFormat="1" applyFont="1" applyFill="1" applyAlignment="1">
      <alignment vertical="center"/>
    </xf>
    <xf numFmtId="168" fontId="8" fillId="2" borderId="2" xfId="0" applyNumberFormat="1" applyFont="1" applyFill="1" applyBorder="1" applyAlignment="1">
      <alignment vertical="center"/>
    </xf>
    <xf numFmtId="168" fontId="7" fillId="2" borderId="5" xfId="0" applyNumberFormat="1" applyFont="1" applyFill="1" applyBorder="1" applyAlignment="1">
      <alignment vertical="center"/>
    </xf>
    <xf numFmtId="0" fontId="9" fillId="2" borderId="0" xfId="14" applyFont="1" applyFill="1"/>
    <xf numFmtId="0" fontId="8" fillId="2" borderId="0" xfId="0" applyFont="1" applyFill="1"/>
    <xf numFmtId="0" fontId="8" fillId="2" borderId="0" xfId="0" applyFont="1" applyFill="1" applyAlignment="1">
      <alignment vertical="center"/>
    </xf>
    <xf numFmtId="3" fontId="8" fillId="2" borderId="0" xfId="0" applyNumberFormat="1" applyFont="1" applyFill="1" applyAlignment="1">
      <alignment vertical="center"/>
    </xf>
    <xf numFmtId="164" fontId="8" fillId="2" borderId="2" xfId="0" applyNumberFormat="1" applyFont="1" applyFill="1" applyBorder="1" applyAlignment="1">
      <alignment vertical="center"/>
    </xf>
    <xf numFmtId="0" fontId="8" fillId="2" borderId="1" xfId="0" applyFont="1" applyFill="1" applyBorder="1" applyAlignment="1">
      <alignment vertical="center"/>
    </xf>
    <xf numFmtId="3" fontId="8" fillId="2" borderId="1" xfId="0" applyNumberFormat="1" applyFont="1" applyFill="1" applyBorder="1" applyAlignment="1">
      <alignment vertical="center"/>
    </xf>
    <xf numFmtId="0" fontId="8" fillId="2" borderId="2" xfId="0" applyFont="1" applyFill="1" applyBorder="1" applyAlignment="1">
      <alignment vertical="center"/>
    </xf>
    <xf numFmtId="0" fontId="7" fillId="2" borderId="1" xfId="0" applyFont="1" applyFill="1" applyBorder="1" applyAlignment="1">
      <alignment vertical="center"/>
    </xf>
    <xf numFmtId="3" fontId="7" fillId="2" borderId="1" xfId="0" applyNumberFormat="1" applyFont="1" applyFill="1" applyBorder="1" applyAlignment="1">
      <alignment vertical="center"/>
    </xf>
    <xf numFmtId="0" fontId="7" fillId="2" borderId="5" xfId="0" applyFont="1" applyFill="1" applyBorder="1" applyAlignment="1">
      <alignment vertical="center"/>
    </xf>
    <xf numFmtId="164" fontId="7" fillId="2" borderId="5" xfId="0" applyNumberFormat="1" applyFont="1" applyFill="1" applyBorder="1" applyAlignment="1">
      <alignment vertical="center"/>
    </xf>
    <xf numFmtId="164" fontId="8" fillId="2" borderId="0" xfId="0" applyNumberFormat="1" applyFont="1" applyFill="1" applyAlignment="1">
      <alignment vertical="center"/>
    </xf>
    <xf numFmtId="164" fontId="8" fillId="2" borderId="1" xfId="0" applyNumberFormat="1" applyFont="1" applyFill="1" applyBorder="1" applyAlignment="1">
      <alignment vertical="center"/>
    </xf>
    <xf numFmtId="3" fontId="8" fillId="2" borderId="2" xfId="0" applyNumberFormat="1" applyFont="1" applyFill="1" applyBorder="1" applyAlignment="1">
      <alignment vertical="center"/>
    </xf>
    <xf numFmtId="3" fontId="7" fillId="2" borderId="5" xfId="0" applyNumberFormat="1" applyFont="1" applyFill="1" applyBorder="1" applyAlignment="1">
      <alignment vertical="center"/>
    </xf>
    <xf numFmtId="164" fontId="7" fillId="2" borderId="1" xfId="0" applyNumberFormat="1" applyFont="1" applyFill="1" applyBorder="1" applyAlignment="1">
      <alignment vertical="center"/>
    </xf>
    <xf numFmtId="0" fontId="9" fillId="2" borderId="0" xfId="14" applyFont="1" applyFill="1"/>
    <xf numFmtId="0" fontId="8" fillId="2" borderId="0" xfId="0" applyFont="1" applyFill="1"/>
    <xf numFmtId="3" fontId="8" fillId="2" borderId="0" xfId="0" applyNumberFormat="1" applyFont="1" applyFill="1" applyAlignment="1">
      <alignment vertical="center"/>
    </xf>
    <xf numFmtId="3" fontId="8" fillId="2" borderId="1" xfId="0" applyNumberFormat="1" applyFont="1" applyFill="1" applyBorder="1" applyAlignment="1">
      <alignment vertical="center"/>
    </xf>
    <xf numFmtId="3" fontId="8" fillId="2" borderId="2" xfId="0" applyNumberFormat="1" applyFont="1" applyFill="1" applyBorder="1" applyAlignment="1">
      <alignment vertical="center"/>
    </xf>
    <xf numFmtId="3" fontId="7" fillId="2" borderId="0" xfId="0" applyNumberFormat="1" applyFont="1" applyFill="1" applyAlignment="1">
      <alignment vertical="center"/>
    </xf>
    <xf numFmtId="3" fontId="7" fillId="2" borderId="5" xfId="0" applyNumberFormat="1" applyFont="1" applyFill="1" applyBorder="1" applyAlignment="1">
      <alignment vertical="center"/>
    </xf>
    <xf numFmtId="168" fontId="8" fillId="2" borderId="1" xfId="0" applyNumberFormat="1" applyFont="1" applyFill="1" applyBorder="1" applyAlignment="1">
      <alignment vertical="center"/>
    </xf>
    <xf numFmtId="168" fontId="8" fillId="2" borderId="0" xfId="0" applyNumberFormat="1" applyFont="1" applyFill="1" applyAlignment="1">
      <alignment vertical="center"/>
    </xf>
    <xf numFmtId="168" fontId="8" fillId="2" borderId="2" xfId="0" applyNumberFormat="1" applyFont="1" applyFill="1" applyBorder="1" applyAlignment="1">
      <alignment vertical="center"/>
    </xf>
    <xf numFmtId="168" fontId="7" fillId="2" borderId="5" xfId="0" applyNumberFormat="1" applyFont="1" applyFill="1" applyBorder="1" applyAlignment="1">
      <alignment vertical="center"/>
    </xf>
    <xf numFmtId="168" fontId="7" fillId="2" borderId="0" xfId="0" applyNumberFormat="1" applyFont="1" applyFill="1" applyAlignment="1">
      <alignment vertical="center"/>
    </xf>
    <xf numFmtId="0" fontId="9" fillId="2" borderId="0" xfId="14" applyFont="1" applyFill="1"/>
    <xf numFmtId="0" fontId="8" fillId="2" borderId="0" xfId="0" applyFont="1" applyFill="1"/>
    <xf numFmtId="0" fontId="8" fillId="2" borderId="1" xfId="0" applyFont="1" applyFill="1" applyBorder="1"/>
    <xf numFmtId="9" fontId="8" fillId="3" borderId="0" xfId="2" applyFont="1" applyFill="1" applyBorder="1" applyAlignment="1"/>
    <xf numFmtId="9" fontId="8" fillId="2" borderId="0" xfId="2" applyFont="1" applyFill="1" applyBorder="1" applyAlignment="1"/>
    <xf numFmtId="164" fontId="8" fillId="2" borderId="5" xfId="0" applyNumberFormat="1" applyFont="1" applyFill="1" applyBorder="1" applyAlignment="1"/>
    <xf numFmtId="9" fontId="8" fillId="2" borderId="0" xfId="2" applyFont="1" applyFill="1" applyBorder="1" applyAlignment="1">
      <alignment horizontal="right"/>
    </xf>
    <xf numFmtId="2" fontId="8" fillId="3" borderId="0" xfId="0" applyNumberFormat="1" applyFont="1" applyFill="1" applyBorder="1"/>
    <xf numFmtId="0" fontId="8" fillId="2" borderId="0" xfId="0" applyFont="1" applyFill="1"/>
    <xf numFmtId="3" fontId="7" fillId="2" borderId="0" xfId="0" applyNumberFormat="1" applyFont="1" applyFill="1" applyBorder="1" applyAlignment="1">
      <alignment vertical="center"/>
    </xf>
    <xf numFmtId="0" fontId="8" fillId="2" borderId="0" xfId="0" applyFont="1" applyFill="1"/>
    <xf numFmtId="0" fontId="7" fillId="2" borderId="6" xfId="0" applyFont="1" applyFill="1" applyBorder="1"/>
    <xf numFmtId="0" fontId="8" fillId="2" borderId="4" xfId="0" applyFont="1" applyFill="1" applyBorder="1" applyAlignment="1">
      <alignment horizontal="right"/>
    </xf>
    <xf numFmtId="0" fontId="8" fillId="2" borderId="4" xfId="0" applyFont="1" applyFill="1" applyBorder="1" applyAlignment="1">
      <alignment horizontal="right" vertical="center"/>
    </xf>
    <xf numFmtId="0" fontId="8" fillId="2" borderId="5" xfId="0" applyFont="1" applyFill="1" applyBorder="1" applyAlignment="1">
      <alignment horizontal="right" vertical="center"/>
    </xf>
    <xf numFmtId="0" fontId="8" fillId="2" borderId="5" xfId="0" applyFont="1" applyFill="1" applyBorder="1" applyAlignment="1">
      <alignment horizontal="right"/>
    </xf>
    <xf numFmtId="3" fontId="8" fillId="4" borderId="0" xfId="0" applyNumberFormat="1" applyFont="1" applyFill="1" applyBorder="1" applyAlignment="1">
      <alignment vertical="center"/>
    </xf>
    <xf numFmtId="164" fontId="8" fillId="4" borderId="2" xfId="0" applyNumberFormat="1" applyFont="1" applyFill="1" applyBorder="1" applyAlignment="1">
      <alignment vertical="center"/>
    </xf>
    <xf numFmtId="3" fontId="8" fillId="2" borderId="0" xfId="0" applyNumberFormat="1" applyFont="1" applyFill="1" applyAlignment="1">
      <alignment vertical="center"/>
    </xf>
    <xf numFmtId="164" fontId="8" fillId="2" borderId="2" xfId="0" applyNumberFormat="1" applyFont="1" applyFill="1" applyBorder="1" applyAlignment="1">
      <alignment vertical="center"/>
    </xf>
    <xf numFmtId="3" fontId="8" fillId="2" borderId="1" xfId="0" applyNumberFormat="1" applyFont="1" applyFill="1" applyBorder="1" applyAlignment="1">
      <alignment vertical="center"/>
    </xf>
    <xf numFmtId="0" fontId="8" fillId="4" borderId="1" xfId="0" applyFont="1" applyFill="1" applyBorder="1" applyAlignment="1">
      <alignment vertical="center"/>
    </xf>
    <xf numFmtId="3" fontId="8" fillId="4" borderId="1" xfId="0" applyNumberFormat="1" applyFont="1" applyFill="1" applyBorder="1" applyAlignment="1">
      <alignment vertical="center"/>
    </xf>
    <xf numFmtId="3" fontId="8" fillId="4" borderId="0" xfId="0" applyNumberFormat="1" applyFont="1" applyFill="1" applyAlignment="1">
      <alignment vertical="center"/>
    </xf>
    <xf numFmtId="3" fontId="7" fillId="2" borderId="1" xfId="0" applyNumberFormat="1" applyFont="1" applyFill="1" applyBorder="1" applyAlignment="1">
      <alignment vertical="center"/>
    </xf>
    <xf numFmtId="164" fontId="7" fillId="2" borderId="5" xfId="0" applyNumberFormat="1" applyFont="1" applyFill="1" applyBorder="1" applyAlignment="1">
      <alignment vertical="center"/>
    </xf>
    <xf numFmtId="0" fontId="7" fillId="2" borderId="0" xfId="0" applyFont="1" applyFill="1" applyBorder="1" applyAlignment="1">
      <alignment vertical="center"/>
    </xf>
    <xf numFmtId="0" fontId="0" fillId="0" borderId="0" xfId="0"/>
    <xf numFmtId="0" fontId="7" fillId="2" borderId="3" xfId="0" applyFont="1" applyFill="1" applyBorder="1"/>
    <xf numFmtId="164" fontId="8" fillId="2" borderId="0" xfId="0" applyNumberFormat="1" applyFont="1" applyFill="1"/>
    <xf numFmtId="164" fontId="8" fillId="2" borderId="2" xfId="0" applyNumberFormat="1" applyFont="1" applyFill="1" applyBorder="1"/>
    <xf numFmtId="164" fontId="8" fillId="2" borderId="5" xfId="0" applyNumberFormat="1" applyFont="1" applyFill="1" applyBorder="1"/>
    <xf numFmtId="3" fontId="8" fillId="2" borderId="0" xfId="0" applyNumberFormat="1" applyFont="1" applyFill="1"/>
    <xf numFmtId="3" fontId="8" fillId="2" borderId="1" xfId="0" applyNumberFormat="1" applyFont="1" applyFill="1" applyBorder="1"/>
    <xf numFmtId="0" fontId="8" fillId="2" borderId="0" xfId="0" applyFont="1" applyFill="1"/>
    <xf numFmtId="0" fontId="8" fillId="5" borderId="1" xfId="0" applyFont="1" applyFill="1" applyBorder="1" applyAlignment="1">
      <alignment vertical="center"/>
    </xf>
    <xf numFmtId="0" fontId="8" fillId="5" borderId="2" xfId="0" applyFont="1" applyFill="1" applyBorder="1" applyAlignment="1">
      <alignment vertical="center"/>
    </xf>
    <xf numFmtId="3" fontId="8" fillId="2" borderId="5" xfId="0" applyNumberFormat="1" applyFont="1" applyFill="1" applyBorder="1" applyAlignment="1">
      <alignment horizontal="right" vertical="center"/>
    </xf>
    <xf numFmtId="0" fontId="8" fillId="5" borderId="0" xfId="0" applyFont="1" applyFill="1" applyBorder="1" applyAlignment="1">
      <alignment vertical="center"/>
    </xf>
    <xf numFmtId="3" fontId="8" fillId="2" borderId="0" xfId="0" applyNumberFormat="1" applyFont="1" applyFill="1" applyBorder="1" applyAlignment="1">
      <alignment vertical="center"/>
    </xf>
    <xf numFmtId="0" fontId="7" fillId="2" borderId="3" xfId="0" applyFont="1" applyFill="1" applyBorder="1" applyAlignment="1">
      <alignment horizontal="right"/>
    </xf>
    <xf numFmtId="1" fontId="8" fillId="2" borderId="1" xfId="0" applyNumberFormat="1" applyFont="1" applyFill="1" applyBorder="1"/>
    <xf numFmtId="0" fontId="8" fillId="3" borderId="0" xfId="0" applyFont="1" applyFill="1" applyBorder="1" applyAlignment="1">
      <alignment horizontal="right"/>
    </xf>
    <xf numFmtId="0" fontId="12" fillId="2" borderId="2" xfId="0" applyFont="1" applyFill="1" applyBorder="1" applyAlignment="1">
      <alignment horizontal="center" vertical="center"/>
    </xf>
    <xf numFmtId="0" fontId="12" fillId="2" borderId="6"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7" fillId="2" borderId="6" xfId="0" applyFont="1" applyFill="1" applyBorder="1" applyAlignment="1">
      <alignment horizontal="center" vertical="center"/>
    </xf>
    <xf numFmtId="0" fontId="7" fillId="2" borderId="6" xfId="0" applyFont="1" applyFill="1" applyBorder="1" applyAlignment="1">
      <alignment horizontal="left" vertic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wrapText="1"/>
    </xf>
    <xf numFmtId="0" fontId="7" fillId="2" borderId="5" xfId="0" applyFont="1" applyFill="1" applyBorder="1" applyAlignment="1">
      <alignment horizontal="left" vertical="center" wrapText="1"/>
    </xf>
    <xf numFmtId="0" fontId="12" fillId="2" borderId="7" xfId="0" applyFont="1" applyFill="1" applyBorder="1" applyAlignment="1">
      <alignment horizontal="center" vertical="center"/>
    </xf>
    <xf numFmtId="0" fontId="7" fillId="2" borderId="6" xfId="0" applyFont="1" applyFill="1" applyBorder="1" applyAlignment="1">
      <alignment horizontal="right" vertical="center" wrapText="1"/>
    </xf>
    <xf numFmtId="0" fontId="7" fillId="2" borderId="5" xfId="0" applyFont="1" applyFill="1" applyBorder="1" applyAlignment="1">
      <alignment horizontal="right"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7" xfId="0" applyFont="1" applyFill="1" applyBorder="1" applyAlignment="1">
      <alignment horizontal="center"/>
    </xf>
    <xf numFmtId="0" fontId="8" fillId="2" borderId="0"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6" xfId="0" applyFont="1" applyFill="1" applyBorder="1" applyAlignment="1">
      <alignment horizontal="left" vertical="center"/>
    </xf>
    <xf numFmtId="0" fontId="8" fillId="2" borderId="2" xfId="0" applyFont="1" applyFill="1" applyBorder="1" applyAlignment="1">
      <alignment horizontal="left" vertical="center"/>
    </xf>
  </cellXfs>
  <cellStyles count="23">
    <cellStyle name="Komma 2" xfId="3" xr:uid="{00000000-0005-0000-0000-000001000000}"/>
    <cellStyle name="Komma 2 2" xfId="15" xr:uid="{00000000-0005-0000-0000-000002000000}"/>
    <cellStyle name="Komma 3" xfId="20" xr:uid="{00000000-0005-0000-0000-000003000000}"/>
    <cellStyle name="Link" xfId="14" builtinId="8"/>
    <cellStyle name="Milliers 2" xfId="4" xr:uid="{00000000-0005-0000-0000-000004000000}"/>
    <cellStyle name="Normal 2" xfId="5" xr:uid="{00000000-0005-0000-0000-000005000000}"/>
    <cellStyle name="Normal 2 3" xfId="1" xr:uid="{00000000-0005-0000-0000-000006000000}"/>
    <cellStyle name="Normal 3" xfId="6" xr:uid="{00000000-0005-0000-0000-000007000000}"/>
    <cellStyle name="Normal 3 2" xfId="7" xr:uid="{00000000-0005-0000-0000-000008000000}"/>
    <cellStyle name="Pourcentage 2" xfId="8" xr:uid="{00000000-0005-0000-0000-000009000000}"/>
    <cellStyle name="Pourcentage 3" xfId="9" xr:uid="{00000000-0005-0000-0000-00000A000000}"/>
    <cellStyle name="Prozent" xfId="2" builtinId="5"/>
    <cellStyle name="Prozent 2" xfId="10" xr:uid="{00000000-0005-0000-0000-00000C000000}"/>
    <cellStyle name="Prozent 2 2" xfId="16" xr:uid="{00000000-0005-0000-0000-00000D000000}"/>
    <cellStyle name="Prozent 3" xfId="11" xr:uid="{00000000-0005-0000-0000-00000E000000}"/>
    <cellStyle name="Prozent 4" xfId="21" xr:uid="{00000000-0005-0000-0000-00000F000000}"/>
    <cellStyle name="Standard" xfId="0" builtinId="0"/>
    <cellStyle name="Standard 2" xfId="12" xr:uid="{00000000-0005-0000-0000-000011000000}"/>
    <cellStyle name="Standard 3" xfId="13" xr:uid="{00000000-0005-0000-0000-000012000000}"/>
    <cellStyle name="Standard 3 2" xfId="17" xr:uid="{00000000-0005-0000-0000-000013000000}"/>
    <cellStyle name="Standard 4" xfId="18" xr:uid="{00000000-0005-0000-0000-000014000000}"/>
    <cellStyle name="Standard 5" xfId="19" xr:uid="{00000000-0005-0000-0000-000015000000}"/>
    <cellStyle name="Standard 6" xfId="22" xr:uid="{00000000-0005-0000-0000-000016000000}"/>
  </cellStyles>
  <dxfs count="52">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Larissa">
  <a:themeElements>
    <a:clrScheme name="BASSFARBEN">
      <a:dk1>
        <a:sysClr val="windowText" lastClr="000000"/>
      </a:dk1>
      <a:lt1>
        <a:sysClr val="window" lastClr="FFFFFF"/>
      </a:lt1>
      <a:dk2>
        <a:srgbClr val="CCCCCC"/>
      </a:dk2>
      <a:lt2>
        <a:srgbClr val="999999"/>
      </a:lt2>
      <a:accent1>
        <a:srgbClr val="CC0000"/>
      </a:accent1>
      <a:accent2>
        <a:srgbClr val="999999"/>
      </a:accent2>
      <a:accent3>
        <a:srgbClr val="FF9999"/>
      </a:accent3>
      <a:accent4>
        <a:srgbClr val="000000"/>
      </a:accent4>
      <a:accent5>
        <a:srgbClr val="CCCCCC"/>
      </a:accent5>
      <a:accent6>
        <a:srgbClr val="990000"/>
      </a:accent6>
      <a:hlink>
        <a:srgbClr val="000000"/>
      </a:hlink>
      <a:folHlink>
        <a:srgbClr val="00000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41"/>
  <sheetViews>
    <sheetView workbookViewId="0">
      <selection activeCell="C38" sqref="C38"/>
    </sheetView>
  </sheetViews>
  <sheetFormatPr baseColWidth="10" defaultColWidth="11.44140625" defaultRowHeight="13.2"/>
  <cols>
    <col min="1" max="1" width="3.6640625" style="2" customWidth="1"/>
    <col min="2" max="2" width="2.33203125" style="2" customWidth="1"/>
    <col min="3" max="3" width="138.109375" style="2" customWidth="1"/>
    <col min="4" max="16384" width="11.44140625" style="2"/>
  </cols>
  <sheetData>
    <row r="1" spans="2:3">
      <c r="B1" s="1"/>
    </row>
    <row r="2" spans="2:3">
      <c r="B2" s="1" t="s">
        <v>1098</v>
      </c>
    </row>
    <row r="3" spans="2:3">
      <c r="B3" s="1"/>
    </row>
    <row r="4" spans="2:3">
      <c r="B4" s="1" t="s">
        <v>1099</v>
      </c>
    </row>
    <row r="6" spans="2:3">
      <c r="B6" s="2" t="s">
        <v>1100</v>
      </c>
    </row>
    <row r="7" spans="2:3">
      <c r="C7" s="3" t="s">
        <v>1138</v>
      </c>
    </row>
    <row r="8" spans="2:3">
      <c r="C8" s="3" t="s">
        <v>1139</v>
      </c>
    </row>
    <row r="9" spans="2:3">
      <c r="C9" s="3" t="s">
        <v>1140</v>
      </c>
    </row>
    <row r="10" spans="2:3">
      <c r="C10" s="3" t="s">
        <v>1141</v>
      </c>
    </row>
    <row r="11" spans="2:3">
      <c r="C11" s="3" t="s">
        <v>1142</v>
      </c>
    </row>
    <row r="13" spans="2:3">
      <c r="B13" s="2" t="s">
        <v>1101</v>
      </c>
    </row>
    <row r="14" spans="2:3" s="145" customFormat="1">
      <c r="C14" s="158" t="s">
        <v>1143</v>
      </c>
    </row>
    <row r="15" spans="2:3" s="131" customFormat="1">
      <c r="C15" s="144" t="s">
        <v>1144</v>
      </c>
    </row>
    <row r="16" spans="2:3" s="145" customFormat="1">
      <c r="C16" s="158" t="s">
        <v>1145</v>
      </c>
    </row>
    <row r="17" spans="2:3" s="159" customFormat="1">
      <c r="C17" s="175" t="s">
        <v>1146</v>
      </c>
    </row>
    <row r="18" spans="2:3" s="176" customFormat="1">
      <c r="C18" s="190" t="s">
        <v>1147</v>
      </c>
    </row>
    <row r="19" spans="2:3" s="176" customFormat="1"/>
    <row r="20" spans="2:3" s="176" customFormat="1">
      <c r="B20" s="176" t="s">
        <v>1102</v>
      </c>
    </row>
    <row r="21" spans="2:3" s="191" customFormat="1">
      <c r="C21" s="197" t="s">
        <v>1148</v>
      </c>
    </row>
    <row r="22" spans="2:3" s="199" customFormat="1">
      <c r="C22" s="214" t="s">
        <v>1149</v>
      </c>
    </row>
    <row r="23" spans="2:3" s="215" customFormat="1">
      <c r="C23" s="229" t="s">
        <v>1150</v>
      </c>
    </row>
    <row r="24" spans="2:3" s="230" customFormat="1">
      <c r="C24" s="246" t="s">
        <v>1151</v>
      </c>
    </row>
    <row r="25" spans="2:3" s="247" customFormat="1">
      <c r="C25" s="261" t="s">
        <v>1152</v>
      </c>
    </row>
    <row r="26" spans="2:3" s="247" customFormat="1"/>
    <row r="27" spans="2:3" s="247" customFormat="1">
      <c r="B27" s="247" t="s">
        <v>1103</v>
      </c>
    </row>
    <row r="28" spans="2:3" s="262" customFormat="1">
      <c r="C28" s="273" t="s">
        <v>1153</v>
      </c>
    </row>
    <row r="29" spans="2:3" s="274" customFormat="1">
      <c r="C29" s="285" t="s">
        <v>1154</v>
      </c>
    </row>
    <row r="30" spans="2:3" s="286" customFormat="1">
      <c r="C30" s="302" t="s">
        <v>1155</v>
      </c>
    </row>
    <row r="31" spans="2:3" s="286" customFormat="1"/>
    <row r="32" spans="2:3" s="286" customFormat="1">
      <c r="B32" s="286" t="s">
        <v>1104</v>
      </c>
    </row>
    <row r="33" spans="2:4" s="303" customFormat="1">
      <c r="C33" s="314" t="s">
        <v>1136</v>
      </c>
      <c r="D33" s="348"/>
    </row>
    <row r="34" spans="2:4" s="348" customFormat="1">
      <c r="C34" s="314" t="s">
        <v>1163</v>
      </c>
    </row>
    <row r="35" spans="2:4" s="315" customFormat="1">
      <c r="D35" s="348"/>
    </row>
    <row r="36" spans="2:4" s="315" customFormat="1">
      <c r="B36" s="315" t="s">
        <v>1105</v>
      </c>
      <c r="D36" s="348"/>
    </row>
    <row r="37" spans="2:4" s="348" customFormat="1">
      <c r="C37" s="314" t="s">
        <v>1156</v>
      </c>
    </row>
    <row r="38" spans="2:4" s="348" customFormat="1">
      <c r="C38" s="314" t="s">
        <v>1157</v>
      </c>
    </row>
    <row r="39" spans="2:4" s="348" customFormat="1"/>
    <row r="40" spans="2:4">
      <c r="D40" s="348"/>
    </row>
    <row r="41" spans="2:4">
      <c r="D41" s="348"/>
    </row>
  </sheetData>
  <hyperlinks>
    <hyperlink ref="C8" location="'HEU 1.2.'!A1" display="1.2. Admissions en études de bachelor selon l'option spécifique de la maturité gymnasiale, le groupe de domaines et le sexe 2015" xr:uid="{00000000-0004-0000-0000-000000000000}"/>
    <hyperlink ref="C9" location="'HEU 1.3.'!A1" display="1.3. Étudiant·e·s en bachelor selon le groupe de domaines, le domaine, le sexe et le lieu de scolarisation, 2011-2015" xr:uid="{00000000-0004-0000-0000-000001000000}"/>
    <hyperlink ref="C10" location="'HEU 1.4.'!A1" display="1.4. Réussite dans les études huit ans après le début des études de bachelor pour les admissions en 2007 avec résidence en Suisse avant le commencement des études" xr:uid="{00000000-0004-0000-0000-000002000000}"/>
    <hyperlink ref="C11" location="'HEU 1.5.'!A1" display="1.5. Titres de bachelor selon le groupe de domaines, le domaine, le sexe et le lieu de scolarisation, 2011-2015" xr:uid="{00000000-0004-0000-0000-000003000000}"/>
    <hyperlink ref="C14" location="'HEU 2.1.'!A1" display="2.1. Taux de passage en études de master dans les deux ans après le titre de bachelor, volée diplômée en 2013" xr:uid="{00000000-0004-0000-0000-000004000000}"/>
    <hyperlink ref="C15" location="'HEU 2.2.'!A1" display="2.2. Admissions en études de master selon le groupe de domaines, le domaine, le sexe et le lieu de scolarisation, 2011-2015" xr:uid="{00000000-0004-0000-0000-000005000000}"/>
    <hyperlink ref="C16" location="'HEU 2.3.'!A1" display="2.3. Étudiant·e·s en master selon le groupe de domaines, le domaine, le sexe et le lieu de scolarisation, 2011-2015" xr:uid="{00000000-0004-0000-0000-000006000000}"/>
    <hyperlink ref="C17" location="'HEU 2.4.'!A1" display="2.4. Réussite dans les études six ans après le début des études de master pour les admissions en 2009 avec résidence en Suisse avant le commencement des études" xr:uid="{00000000-0004-0000-0000-000007000000}"/>
    <hyperlink ref="C18" location="'HEU 2.5.'!A1" display="2.5. Titres de master, licences et diplôme selon le groupe de domaines, le domaine, le sexe et le lieu de scolarisation, 2011-2015" xr:uid="{00000000-0004-0000-0000-000008000000}"/>
    <hyperlink ref="C21" location="'HEU 3.1.'!A1" display="3.1. Taux de passage du master universitaire au doctorat, taux de passage moyen dans les deux ans après l'obtention du master entre 2003 et 2013." xr:uid="{00000000-0004-0000-0000-000009000000}"/>
    <hyperlink ref="C22" location="'HEU 3.2.'!A1" display="3.2. Admissions en études de doctorat selon le groupe de domaines, le domaine, le sexe et le lieu de scolarisation, 2011-2015" xr:uid="{00000000-0004-0000-0000-00000A000000}"/>
    <hyperlink ref="C24" location="'HEU 3.4.'!A1" display="3.4. Réussite dans les études dix ans après le début des études de doctorat pour les admissions en 2005 après l'obtention d'un titre d'une université suisse" xr:uid="{00000000-0004-0000-0000-00000B000000}"/>
    <hyperlink ref="C25" location="'HEU 3.5.'!A1" display="3.5. Doctorats selon le groupe de domaines, le domaine, le sexe et le lieu de scolarisation, 2011-2015" xr:uid="{00000000-0004-0000-0000-00000C000000}"/>
    <hyperlink ref="C28" location="'HEU 4.1.'!A1" display="4.1. Taux de chômage de diplômé·e·s de master de 2014 l'année suivante" xr:uid="{00000000-0004-0000-0000-00000D000000}"/>
    <hyperlink ref="C29" location="'HEU 4.2.'!A1" display="4.2. Titulaires de master en 2014 exerçant une activité en dehors des hautes écoles l'année suivante, proportion occupant un poste qualifié (condition: titre de haute école)" xr:uid="{00000000-0004-0000-0000-00000E000000}"/>
    <hyperlink ref="C30" location="'HEU 4.3.'!A1" display="4.3. Poste professionnel de titulaires de master en 2014 exerçant une activité en dehors des hautes écoles l'année suivante" xr:uid="{00000000-0004-0000-0000-00000F000000}"/>
    <hyperlink ref="C33" location="'HEU 5.1.'!A1" display="5.1. Proportion de titulaires de doctorat restant en sciences cinq ans après le doctorat, années de doctorat 2007, 2009 et 2011" xr:uid="{00000000-0004-0000-0000-000010000000}"/>
    <hyperlink ref="C34" location="'HEU 5.2.'!A1" display="5.2. Encouragement de personnes du Fonds national suisse après le doctorat, requêtes déposées et taux de réussite 2013-2015" xr:uid="{00000000-0004-0000-0000-000011000000}"/>
    <hyperlink ref="C37" location="'HEU 6.1'!A1" display="6.1. Personnel scientifique selon les catégories de personnel (nombre de personnes), 2011-2015" xr:uid="{00000000-0004-0000-0000-000012000000}"/>
    <hyperlink ref="C38" location="'HEU 6.2'!A1" display="6.2. Professeur·e·s ordinaires et extraordinaires ainsi que professeur·e·s assistant·e·s selon le sexe, 2004-2016 (nombre total et nouvelles embauches)" xr:uid="{00000000-0004-0000-0000-000013000000}"/>
    <hyperlink ref="C7" location="'HEU 1.1.'!A1" display="1.1. Admissions en études de bachelor selon le groupe de domaines, le domaine, le sexe et le lieu de scolarisation, 2011-2015" xr:uid="{00000000-0004-0000-0000-000014000000}"/>
    <hyperlink ref="C23" location="'HEU 3.3.'!A1" display="3.3. Étudiant·e·s en doctorat selon le groupe de domaines, le domaine, le sexe et le lieu de scolarisation, 2011-2015" xr:uid="{00000000-0004-0000-0000-000015000000}"/>
  </hyperlinks>
  <pageMargins left="0.70866141732283472" right="0.70866141732283472" top="0.78740157480314965" bottom="0.78740157480314965" header="0.31496062992125984" footer="0.31496062992125984"/>
  <pageSetup paperSize="9" scale="9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L24"/>
  <sheetViews>
    <sheetView workbookViewId="0">
      <selection activeCell="D35" sqref="D35"/>
    </sheetView>
  </sheetViews>
  <sheetFormatPr baseColWidth="10" defaultColWidth="11.44140625" defaultRowHeight="13.2"/>
  <cols>
    <col min="1" max="1" width="3" style="2" customWidth="1"/>
    <col min="2" max="2" width="36" style="2" customWidth="1"/>
    <col min="3" max="3" width="12.33203125" style="2" customWidth="1"/>
    <col min="4" max="4" width="8.6640625" style="2" customWidth="1"/>
    <col min="5" max="9" width="14" style="2" customWidth="1"/>
    <col min="10" max="10" width="1.6640625" style="2" customWidth="1"/>
    <col min="11" max="12" width="12.88671875" style="2" customWidth="1"/>
    <col min="13" max="16384" width="11.44140625" style="2"/>
  </cols>
  <sheetData>
    <row r="2" spans="2:12">
      <c r="B2" s="1" t="s">
        <v>1126</v>
      </c>
    </row>
    <row r="3" spans="2:12">
      <c r="B3" s="1" t="s">
        <v>487</v>
      </c>
    </row>
    <row r="4" spans="2:12" ht="13.8" thickBot="1">
      <c r="B4" s="1"/>
    </row>
    <row r="5" spans="2:12" ht="14.25" customHeight="1">
      <c r="B5" s="363" t="s">
        <v>488</v>
      </c>
      <c r="C5" s="361" t="s">
        <v>489</v>
      </c>
      <c r="D5" s="366" t="s">
        <v>490</v>
      </c>
      <c r="E5" s="366" t="s">
        <v>491</v>
      </c>
      <c r="F5" s="366" t="s">
        <v>492</v>
      </c>
      <c r="G5" s="366" t="s">
        <v>493</v>
      </c>
      <c r="H5" s="366" t="s">
        <v>494</v>
      </c>
      <c r="I5" s="366" t="s">
        <v>495</v>
      </c>
      <c r="J5" s="49"/>
      <c r="K5" s="360" t="s">
        <v>496</v>
      </c>
      <c r="L5" s="360"/>
    </row>
    <row r="6" spans="2:12" ht="39.75" customHeight="1" thickBot="1">
      <c r="B6" s="364"/>
      <c r="C6" s="362"/>
      <c r="D6" s="367"/>
      <c r="E6" s="367"/>
      <c r="F6" s="367"/>
      <c r="G6" s="367"/>
      <c r="H6" s="367"/>
      <c r="I6" s="367"/>
      <c r="J6" s="50"/>
      <c r="K6" s="12" t="s">
        <v>497</v>
      </c>
      <c r="L6" s="12" t="s">
        <v>498</v>
      </c>
    </row>
    <row r="7" spans="2:12">
      <c r="B7" s="17" t="s">
        <v>499</v>
      </c>
      <c r="C7" s="17" t="s">
        <v>500</v>
      </c>
      <c r="D7" s="160">
        <v>7.26</v>
      </c>
      <c r="E7" s="160">
        <v>2.96</v>
      </c>
      <c r="F7" s="160">
        <v>0.34</v>
      </c>
      <c r="G7" s="160">
        <v>0.47</v>
      </c>
      <c r="H7" s="160">
        <v>0.56000000000000005</v>
      </c>
      <c r="I7" s="160">
        <v>88.4</v>
      </c>
      <c r="J7" s="161"/>
      <c r="K7" s="160">
        <v>100</v>
      </c>
      <c r="L7" s="162">
        <v>2328</v>
      </c>
    </row>
    <row r="8" spans="2:12">
      <c r="B8" s="17"/>
      <c r="C8" s="17" t="s">
        <v>501</v>
      </c>
      <c r="D8" s="160">
        <v>9.6300000000000008</v>
      </c>
      <c r="E8" s="160">
        <v>3.92</v>
      </c>
      <c r="F8" s="160">
        <v>0.32</v>
      </c>
      <c r="G8" s="160">
        <v>0.42</v>
      </c>
      <c r="H8" s="160">
        <v>0.64</v>
      </c>
      <c r="I8" s="160">
        <v>85.08</v>
      </c>
      <c r="J8" s="161"/>
      <c r="K8" s="160">
        <v>100</v>
      </c>
      <c r="L8" s="162">
        <v>945</v>
      </c>
    </row>
    <row r="9" spans="2:12">
      <c r="B9" s="20" t="s">
        <v>502</v>
      </c>
      <c r="C9" s="20" t="s">
        <v>503</v>
      </c>
      <c r="D9" s="163">
        <v>7.2</v>
      </c>
      <c r="E9" s="163">
        <v>0.64</v>
      </c>
      <c r="F9" s="163">
        <v>0</v>
      </c>
      <c r="G9" s="163">
        <v>0</v>
      </c>
      <c r="H9" s="163">
        <v>1.1200000000000001</v>
      </c>
      <c r="I9" s="163">
        <v>91.04</v>
      </c>
      <c r="J9" s="164"/>
      <c r="K9" s="163">
        <v>100</v>
      </c>
      <c r="L9" s="165">
        <v>625</v>
      </c>
    </row>
    <row r="10" spans="2:12">
      <c r="B10" s="22"/>
      <c r="C10" s="22" t="s">
        <v>504</v>
      </c>
      <c r="D10" s="166">
        <v>7.78</v>
      </c>
      <c r="E10" s="166">
        <v>0.97</v>
      </c>
      <c r="F10" s="166">
        <v>0</v>
      </c>
      <c r="G10" s="166">
        <v>0</v>
      </c>
      <c r="H10" s="166">
        <v>0.56000000000000005</v>
      </c>
      <c r="I10" s="166">
        <v>90.679999999999993</v>
      </c>
      <c r="J10" s="167"/>
      <c r="K10" s="166">
        <v>100</v>
      </c>
      <c r="L10" s="168">
        <v>1234</v>
      </c>
    </row>
    <row r="11" spans="2:12">
      <c r="B11" s="17" t="s">
        <v>505</v>
      </c>
      <c r="C11" s="17" t="s">
        <v>506</v>
      </c>
      <c r="D11" s="160">
        <v>1.83</v>
      </c>
      <c r="E11" s="160">
        <v>0.64</v>
      </c>
      <c r="F11" s="160">
        <v>0</v>
      </c>
      <c r="G11" s="160">
        <v>0.28000000000000003</v>
      </c>
      <c r="H11" s="160">
        <v>0.45999999999999996</v>
      </c>
      <c r="I11" s="160">
        <v>96.79</v>
      </c>
      <c r="J11" s="161"/>
      <c r="K11" s="160">
        <v>100</v>
      </c>
      <c r="L11" s="162">
        <v>1090</v>
      </c>
    </row>
    <row r="12" spans="2:12">
      <c r="B12" s="17"/>
      <c r="C12" s="17" t="s">
        <v>507</v>
      </c>
      <c r="D12" s="160">
        <v>2.6</v>
      </c>
      <c r="E12" s="160">
        <v>1.3</v>
      </c>
      <c r="F12" s="160">
        <v>0</v>
      </c>
      <c r="G12" s="160">
        <v>0.57999999999999996</v>
      </c>
      <c r="H12" s="160">
        <v>0.57999999999999996</v>
      </c>
      <c r="I12" s="160">
        <v>94.94</v>
      </c>
      <c r="J12" s="161"/>
      <c r="K12" s="160">
        <v>100</v>
      </c>
      <c r="L12" s="162">
        <v>692</v>
      </c>
    </row>
    <row r="13" spans="2:12">
      <c r="B13" s="20" t="s">
        <v>508</v>
      </c>
      <c r="C13" s="20" t="s">
        <v>509</v>
      </c>
      <c r="D13" s="163">
        <v>3.56</v>
      </c>
      <c r="E13" s="163">
        <v>0.96</v>
      </c>
      <c r="F13" s="163">
        <v>0.14000000000000001</v>
      </c>
      <c r="G13" s="163">
        <v>0</v>
      </c>
      <c r="H13" s="163">
        <v>0.82000000000000006</v>
      </c>
      <c r="I13" s="163">
        <v>94.529999999999987</v>
      </c>
      <c r="J13" s="164"/>
      <c r="K13" s="163">
        <v>100</v>
      </c>
      <c r="L13" s="165">
        <v>731</v>
      </c>
    </row>
    <row r="14" spans="2:12">
      <c r="B14" s="22"/>
      <c r="C14" s="22" t="s">
        <v>510</v>
      </c>
      <c r="D14" s="166">
        <v>4.4800000000000004</v>
      </c>
      <c r="E14" s="166">
        <v>0.81</v>
      </c>
      <c r="F14" s="166">
        <v>0.18</v>
      </c>
      <c r="G14" s="166">
        <v>0.18</v>
      </c>
      <c r="H14" s="166">
        <v>0.36</v>
      </c>
      <c r="I14" s="166">
        <v>94</v>
      </c>
      <c r="J14" s="167"/>
      <c r="K14" s="166">
        <v>100</v>
      </c>
      <c r="L14" s="168">
        <v>1116</v>
      </c>
    </row>
    <row r="15" spans="2:12">
      <c r="B15" s="17" t="s">
        <v>511</v>
      </c>
      <c r="C15" s="17" t="s">
        <v>512</v>
      </c>
      <c r="D15" s="160">
        <v>0.35</v>
      </c>
      <c r="E15" s="160">
        <v>0</v>
      </c>
      <c r="F15" s="160">
        <v>0</v>
      </c>
      <c r="G15" s="160">
        <v>0</v>
      </c>
      <c r="H15" s="160">
        <v>0.12</v>
      </c>
      <c r="I15" s="160">
        <v>99.54</v>
      </c>
      <c r="J15" s="161"/>
      <c r="K15" s="160">
        <v>100</v>
      </c>
      <c r="L15" s="162">
        <v>869</v>
      </c>
    </row>
    <row r="16" spans="2:12">
      <c r="B16" s="17"/>
      <c r="C16" s="17" t="s">
        <v>513</v>
      </c>
      <c r="D16" s="160">
        <v>1.1399999999999999</v>
      </c>
      <c r="E16" s="160">
        <v>0.19</v>
      </c>
      <c r="F16" s="160">
        <v>0</v>
      </c>
      <c r="G16" s="160">
        <v>0</v>
      </c>
      <c r="H16" s="160">
        <v>0.19</v>
      </c>
      <c r="I16" s="160">
        <v>98.48</v>
      </c>
      <c r="J16" s="161"/>
      <c r="K16" s="160">
        <v>100</v>
      </c>
      <c r="L16" s="162">
        <v>526</v>
      </c>
    </row>
    <row r="17" spans="2:12">
      <c r="B17" s="20" t="s">
        <v>514</v>
      </c>
      <c r="C17" s="20" t="s">
        <v>515</v>
      </c>
      <c r="D17" s="163">
        <v>0.72</v>
      </c>
      <c r="E17" s="163">
        <v>0</v>
      </c>
      <c r="F17" s="163">
        <v>0</v>
      </c>
      <c r="G17" s="163">
        <v>0</v>
      </c>
      <c r="H17" s="163">
        <v>0.24</v>
      </c>
      <c r="I17" s="163">
        <v>99.05</v>
      </c>
      <c r="J17" s="164"/>
      <c r="K17" s="163">
        <v>100</v>
      </c>
      <c r="L17" s="165">
        <v>418</v>
      </c>
    </row>
    <row r="18" spans="2:12">
      <c r="B18" s="22"/>
      <c r="C18" s="22" t="s">
        <v>516</v>
      </c>
      <c r="D18" s="166">
        <v>2.34</v>
      </c>
      <c r="E18" s="166">
        <v>0.37</v>
      </c>
      <c r="F18" s="166">
        <v>0</v>
      </c>
      <c r="G18" s="166">
        <v>0.28000000000000003</v>
      </c>
      <c r="H18" s="166">
        <v>0.19</v>
      </c>
      <c r="I18" s="166">
        <v>96.82</v>
      </c>
      <c r="J18" s="167"/>
      <c r="K18" s="166">
        <v>100</v>
      </c>
      <c r="L18" s="168">
        <v>1068</v>
      </c>
    </row>
    <row r="19" spans="2:12">
      <c r="B19" s="17" t="s">
        <v>517</v>
      </c>
      <c r="C19" s="17" t="s">
        <v>518</v>
      </c>
      <c r="D19" s="160">
        <v>3.42</v>
      </c>
      <c r="E19" s="160">
        <v>1.28</v>
      </c>
      <c r="F19" s="160">
        <v>0</v>
      </c>
      <c r="G19" s="160">
        <v>0.43</v>
      </c>
      <c r="H19" s="160">
        <v>14.53</v>
      </c>
      <c r="I19" s="160">
        <v>80.34</v>
      </c>
      <c r="J19" s="161"/>
      <c r="K19" s="160">
        <v>100</v>
      </c>
      <c r="L19" s="162">
        <v>234</v>
      </c>
    </row>
    <row r="20" spans="2:12">
      <c r="B20" s="17"/>
      <c r="C20" s="17" t="s">
        <v>519</v>
      </c>
      <c r="D20" s="160">
        <v>9.59</v>
      </c>
      <c r="E20" s="160">
        <v>2.74</v>
      </c>
      <c r="F20" s="160">
        <v>0</v>
      </c>
      <c r="G20" s="160">
        <v>0</v>
      </c>
      <c r="H20" s="160">
        <v>3.66</v>
      </c>
      <c r="I20" s="160">
        <v>84.02</v>
      </c>
      <c r="J20" s="161"/>
      <c r="K20" s="160">
        <v>100</v>
      </c>
      <c r="L20" s="162">
        <v>219</v>
      </c>
    </row>
    <row r="21" spans="2:12">
      <c r="B21" s="27" t="s">
        <v>520</v>
      </c>
      <c r="C21" s="27" t="s">
        <v>521</v>
      </c>
      <c r="D21" s="169">
        <v>4.3499999999999996</v>
      </c>
      <c r="E21" s="169">
        <v>1.43</v>
      </c>
      <c r="F21" s="169">
        <v>0.14000000000000001</v>
      </c>
      <c r="G21" s="169">
        <v>0.24</v>
      </c>
      <c r="H21" s="169">
        <v>1.06</v>
      </c>
      <c r="I21" s="169">
        <v>92.77</v>
      </c>
      <c r="J21" s="170"/>
      <c r="K21" s="169">
        <v>100</v>
      </c>
      <c r="L21" s="171">
        <v>6295</v>
      </c>
    </row>
    <row r="22" spans="2:12" ht="13.8" thickBot="1">
      <c r="B22" s="29"/>
      <c r="C22" s="29" t="s">
        <v>522</v>
      </c>
      <c r="D22" s="172">
        <v>5.29</v>
      </c>
      <c r="E22" s="172">
        <v>1.34</v>
      </c>
      <c r="F22" s="172">
        <v>0.09</v>
      </c>
      <c r="G22" s="172">
        <v>0.22</v>
      </c>
      <c r="H22" s="172">
        <v>0.55000000000000004</v>
      </c>
      <c r="I22" s="172">
        <v>92.5</v>
      </c>
      <c r="J22" s="173"/>
      <c r="K22" s="172">
        <v>100</v>
      </c>
      <c r="L22" s="174">
        <v>5800</v>
      </c>
    </row>
    <row r="23" spans="2:12">
      <c r="D23" s="145"/>
      <c r="E23" s="145"/>
      <c r="F23" s="145"/>
      <c r="G23" s="145"/>
      <c r="H23" s="145"/>
      <c r="I23" s="145"/>
      <c r="J23" s="145"/>
      <c r="K23" s="145"/>
      <c r="L23" s="145"/>
    </row>
    <row r="24" spans="2:12">
      <c r="B24" s="2" t="s">
        <v>523</v>
      </c>
    </row>
  </sheetData>
  <mergeCells count="9">
    <mergeCell ref="H5:H6"/>
    <mergeCell ref="I5:I6"/>
    <mergeCell ref="K5:L5"/>
    <mergeCell ref="B5:B6"/>
    <mergeCell ref="C5:C6"/>
    <mergeCell ref="D5:D6"/>
    <mergeCell ref="E5:E6"/>
    <mergeCell ref="F5:F6"/>
    <mergeCell ref="G5:G6"/>
  </mergeCells>
  <pageMargins left="0.70866141732283472" right="0.70866141732283472" top="0.78740157480314965" bottom="0.78740157480314965" header="0.31496062992125984" footer="0.31496062992125984"/>
  <pageSetup paperSize="9" scale="7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Y58"/>
  <sheetViews>
    <sheetView topLeftCell="A13" workbookViewId="0">
      <selection activeCell="AB39" sqref="AB39"/>
    </sheetView>
  </sheetViews>
  <sheetFormatPr baseColWidth="10" defaultColWidth="11.44140625" defaultRowHeight="13.2"/>
  <cols>
    <col min="1" max="1" width="3.33203125" style="2" customWidth="1"/>
    <col min="2" max="2" width="7.33203125" style="2" customWidth="1"/>
    <col min="3" max="3" width="36.6640625" style="2" customWidth="1"/>
    <col min="4" max="4" width="11.44140625" style="2"/>
    <col min="5" max="8" width="10.6640625" style="2" customWidth="1"/>
    <col min="9" max="9" width="11.44140625" style="2"/>
    <col min="10" max="10" width="11.88671875" style="2" customWidth="1"/>
    <col min="11" max="11" width="11.44140625" style="2"/>
    <col min="12" max="14" width="11.44140625" style="348"/>
    <col min="15" max="15" width="4.44140625" style="2" customWidth="1"/>
    <col min="16" max="16384" width="11.44140625" style="2"/>
  </cols>
  <sheetData>
    <row r="2" spans="2:25">
      <c r="B2" s="1" t="s">
        <v>1127</v>
      </c>
    </row>
    <row r="3" spans="2:25" s="176" customFormat="1" ht="13.8" thickBot="1">
      <c r="E3" s="72"/>
      <c r="F3" s="72"/>
      <c r="G3" s="72"/>
      <c r="H3" s="72"/>
      <c r="I3" s="72"/>
      <c r="J3" s="72"/>
      <c r="K3" s="72"/>
      <c r="L3" s="72"/>
      <c r="M3" s="72"/>
      <c r="N3" s="72"/>
      <c r="O3" s="72"/>
      <c r="P3" s="72"/>
      <c r="Q3" s="72"/>
      <c r="R3" s="72"/>
      <c r="S3" s="72"/>
      <c r="T3" s="72"/>
      <c r="U3" s="72"/>
      <c r="V3" s="72"/>
    </row>
    <row r="4" spans="2:25" s="46" customFormat="1" ht="12.75" customHeight="1">
      <c r="B4" s="358" t="s">
        <v>524</v>
      </c>
      <c r="C4" s="358"/>
      <c r="D4" s="358"/>
      <c r="E4" s="365" t="s">
        <v>1106</v>
      </c>
      <c r="F4" s="365"/>
      <c r="G4" s="365"/>
      <c r="H4" s="365"/>
      <c r="I4" s="365"/>
      <c r="J4" s="365"/>
      <c r="K4" s="365"/>
      <c r="L4" s="365"/>
      <c r="M4" s="365"/>
      <c r="N4" s="365"/>
      <c r="O4" s="186"/>
      <c r="P4" s="365" t="s">
        <v>1107</v>
      </c>
      <c r="Q4" s="365"/>
      <c r="R4" s="365"/>
      <c r="S4" s="365"/>
      <c r="T4" s="365"/>
      <c r="U4" s="365"/>
      <c r="V4" s="365"/>
      <c r="W4" s="365"/>
      <c r="X4" s="365"/>
      <c r="Y4" s="365"/>
    </row>
    <row r="5" spans="2:25" s="46" customFormat="1" ht="12.75" customHeight="1" thickBot="1">
      <c r="B5" s="359"/>
      <c r="C5" s="359"/>
      <c r="D5" s="359"/>
      <c r="E5" s="187">
        <v>2011</v>
      </c>
      <c r="F5" s="187">
        <v>2012</v>
      </c>
      <c r="G5" s="187">
        <v>2013</v>
      </c>
      <c r="H5" s="187">
        <v>2014</v>
      </c>
      <c r="I5" s="187">
        <v>2015</v>
      </c>
      <c r="J5" s="187">
        <v>2016</v>
      </c>
      <c r="K5" s="187">
        <v>2017</v>
      </c>
      <c r="L5" s="258">
        <v>2018</v>
      </c>
      <c r="M5" s="258">
        <v>2019</v>
      </c>
      <c r="N5" s="258">
        <v>2020</v>
      </c>
      <c r="O5" s="188"/>
      <c r="P5" s="187">
        <v>2011</v>
      </c>
      <c r="Q5" s="187">
        <v>2012</v>
      </c>
      <c r="R5" s="187">
        <v>2013</v>
      </c>
      <c r="S5" s="187">
        <v>2014</v>
      </c>
      <c r="T5" s="187">
        <v>2015</v>
      </c>
      <c r="U5" s="187">
        <v>2016</v>
      </c>
      <c r="V5" s="187">
        <v>2017</v>
      </c>
      <c r="W5" s="258">
        <v>2018</v>
      </c>
      <c r="X5" s="258">
        <v>2019</v>
      </c>
      <c r="Y5" s="258">
        <v>2020</v>
      </c>
    </row>
    <row r="6" spans="2:25">
      <c r="B6" s="13" t="s">
        <v>525</v>
      </c>
      <c r="C6" s="13"/>
      <c r="D6" s="13" t="s">
        <v>526</v>
      </c>
      <c r="E6" s="177">
        <v>3625</v>
      </c>
      <c r="F6" s="177">
        <v>3503</v>
      </c>
      <c r="G6" s="177">
        <v>3269</v>
      </c>
      <c r="H6" s="177">
        <v>3712</v>
      </c>
      <c r="I6" s="177">
        <v>3972</v>
      </c>
      <c r="J6" s="177">
        <v>3690</v>
      </c>
      <c r="K6" s="177">
        <v>3635</v>
      </c>
      <c r="L6" s="330">
        <v>3724</v>
      </c>
      <c r="M6" s="330">
        <v>3712</v>
      </c>
      <c r="N6" s="330">
        <v>3809</v>
      </c>
      <c r="O6" s="177"/>
      <c r="P6" s="177">
        <v>3061</v>
      </c>
      <c r="Q6" s="177">
        <v>2820</v>
      </c>
      <c r="R6" s="177">
        <v>2578</v>
      </c>
      <c r="S6" s="177">
        <v>2913</v>
      </c>
      <c r="T6" s="177">
        <v>3155</v>
      </c>
      <c r="U6" s="177">
        <v>2864</v>
      </c>
      <c r="V6" s="177">
        <v>2812</v>
      </c>
      <c r="W6" s="330">
        <v>2922</v>
      </c>
      <c r="X6" s="330">
        <v>2912</v>
      </c>
      <c r="Y6" s="330">
        <v>3041</v>
      </c>
    </row>
    <row r="7" spans="2:25">
      <c r="B7" s="15"/>
      <c r="C7" s="15"/>
      <c r="D7" s="15" t="s">
        <v>527</v>
      </c>
      <c r="E7" s="178">
        <v>69.544827586206893</v>
      </c>
      <c r="F7" s="178">
        <v>70.025692263773905</v>
      </c>
      <c r="G7" s="178">
        <v>72.346283267054147</v>
      </c>
      <c r="H7" s="178">
        <v>71.33620689655173</v>
      </c>
      <c r="I7" s="178">
        <v>69.914400805639474</v>
      </c>
      <c r="J7" s="178">
        <v>71.924119241192415</v>
      </c>
      <c r="K7" s="178">
        <v>73.14993122420907</v>
      </c>
      <c r="L7" s="331">
        <v>71.562835660580021</v>
      </c>
      <c r="M7" s="331">
        <v>71.605603448275872</v>
      </c>
      <c r="N7" s="331">
        <v>73.37883959044369</v>
      </c>
      <c r="O7" s="178"/>
      <c r="P7" s="178">
        <v>68.637700098007187</v>
      </c>
      <c r="Q7" s="178">
        <v>70.141843971631204</v>
      </c>
      <c r="R7" s="178">
        <v>72.07137315748642</v>
      </c>
      <c r="S7" s="178">
        <v>71.232406453827664</v>
      </c>
      <c r="T7" s="178">
        <v>69.350237717908087</v>
      </c>
      <c r="U7" s="178">
        <v>72.032122905027933</v>
      </c>
      <c r="V7" s="178">
        <v>73.186344238975821</v>
      </c>
      <c r="W7" s="331">
        <v>71.560574948665305</v>
      </c>
      <c r="X7" s="331">
        <v>71.32554945054946</v>
      </c>
      <c r="Y7" s="331">
        <v>72.673462676751072</v>
      </c>
    </row>
    <row r="8" spans="2:25">
      <c r="B8" s="17"/>
      <c r="C8" s="17" t="s">
        <v>528</v>
      </c>
      <c r="D8" s="17" t="s">
        <v>529</v>
      </c>
      <c r="E8" s="179">
        <v>127</v>
      </c>
      <c r="F8" s="179">
        <v>84</v>
      </c>
      <c r="G8" s="179">
        <v>84</v>
      </c>
      <c r="H8" s="179">
        <v>92</v>
      </c>
      <c r="I8" s="179">
        <v>102</v>
      </c>
      <c r="J8" s="179">
        <v>92</v>
      </c>
      <c r="K8" s="179">
        <v>79</v>
      </c>
      <c r="L8" s="332">
        <v>96</v>
      </c>
      <c r="M8" s="332">
        <v>93</v>
      </c>
      <c r="N8" s="332">
        <v>81</v>
      </c>
      <c r="O8" s="179"/>
      <c r="P8" s="179">
        <v>94</v>
      </c>
      <c r="Q8" s="179">
        <v>62</v>
      </c>
      <c r="R8" s="179">
        <v>71</v>
      </c>
      <c r="S8" s="179">
        <v>65</v>
      </c>
      <c r="T8" s="179">
        <v>79</v>
      </c>
      <c r="U8" s="179">
        <v>56</v>
      </c>
      <c r="V8" s="179">
        <v>57</v>
      </c>
      <c r="W8" s="332">
        <v>75</v>
      </c>
      <c r="X8" s="332">
        <v>78</v>
      </c>
      <c r="Y8" s="332">
        <v>69</v>
      </c>
    </row>
    <row r="9" spans="2:25">
      <c r="B9" s="17"/>
      <c r="C9" s="17"/>
      <c r="D9" s="17" t="s">
        <v>530</v>
      </c>
      <c r="E9" s="180">
        <v>48.818897637795274</v>
      </c>
      <c r="F9" s="180">
        <v>51.19047619047619</v>
      </c>
      <c r="G9" s="180">
        <v>47.619047619047613</v>
      </c>
      <c r="H9" s="180">
        <v>50</v>
      </c>
      <c r="I9" s="180">
        <v>41.17647058823529</v>
      </c>
      <c r="J9" s="180">
        <v>50</v>
      </c>
      <c r="K9" s="180">
        <v>41.77215189873418</v>
      </c>
      <c r="L9" s="333">
        <v>56.25</v>
      </c>
      <c r="M9" s="333">
        <v>49.462365591397848</v>
      </c>
      <c r="N9" s="333">
        <v>60.493827160493829</v>
      </c>
      <c r="O9" s="180"/>
      <c r="P9" s="180">
        <v>56.38297872340425</v>
      </c>
      <c r="Q9" s="180">
        <v>56.451612903225815</v>
      </c>
      <c r="R9" s="180">
        <v>52.112676056338024</v>
      </c>
      <c r="S9" s="180">
        <v>63.076923076923073</v>
      </c>
      <c r="T9" s="180">
        <v>46.835443037974684</v>
      </c>
      <c r="U9" s="180">
        <v>60.714285714285708</v>
      </c>
      <c r="V9" s="180">
        <v>47.368421052631575</v>
      </c>
      <c r="W9" s="333">
        <v>62.666666666666671</v>
      </c>
      <c r="X9" s="333">
        <v>51.282051282051277</v>
      </c>
      <c r="Y9" s="333">
        <v>66.666666666666657</v>
      </c>
    </row>
    <row r="10" spans="2:25">
      <c r="B10" s="17"/>
      <c r="C10" s="20" t="s">
        <v>531</v>
      </c>
      <c r="D10" s="20" t="s">
        <v>532</v>
      </c>
      <c r="E10" s="181">
        <v>658</v>
      </c>
      <c r="F10" s="181">
        <v>670</v>
      </c>
      <c r="G10" s="181">
        <v>560</v>
      </c>
      <c r="H10" s="181">
        <v>699</v>
      </c>
      <c r="I10" s="181">
        <v>706</v>
      </c>
      <c r="J10" s="181">
        <v>612</v>
      </c>
      <c r="K10" s="181">
        <v>580</v>
      </c>
      <c r="L10" s="334">
        <v>604</v>
      </c>
      <c r="M10" s="334">
        <v>581</v>
      </c>
      <c r="N10" s="334">
        <v>630</v>
      </c>
      <c r="O10" s="181"/>
      <c r="P10" s="181">
        <v>565</v>
      </c>
      <c r="Q10" s="181">
        <v>553</v>
      </c>
      <c r="R10" s="181">
        <v>435</v>
      </c>
      <c r="S10" s="181">
        <v>545</v>
      </c>
      <c r="T10" s="181">
        <v>574</v>
      </c>
      <c r="U10" s="181">
        <v>484</v>
      </c>
      <c r="V10" s="181">
        <v>453</v>
      </c>
      <c r="W10" s="334">
        <v>475</v>
      </c>
      <c r="X10" s="334">
        <v>464</v>
      </c>
      <c r="Y10" s="334">
        <v>497</v>
      </c>
    </row>
    <row r="11" spans="2:25">
      <c r="B11" s="17"/>
      <c r="C11" s="22"/>
      <c r="D11" s="22" t="s">
        <v>533</v>
      </c>
      <c r="E11" s="180">
        <v>77.963525835866264</v>
      </c>
      <c r="F11" s="180">
        <v>75.522388059701498</v>
      </c>
      <c r="G11" s="180">
        <v>76.607142857142861</v>
      </c>
      <c r="H11" s="180">
        <v>76.25178826895565</v>
      </c>
      <c r="I11" s="180">
        <v>77.053824362606221</v>
      </c>
      <c r="J11" s="180">
        <v>75.326797385620921</v>
      </c>
      <c r="K11" s="180">
        <v>79.827586206896555</v>
      </c>
      <c r="L11" s="333">
        <v>75.16556291390728</v>
      </c>
      <c r="M11" s="333">
        <v>76.075731497418246</v>
      </c>
      <c r="N11" s="333">
        <v>73.968253968253975</v>
      </c>
      <c r="O11" s="180"/>
      <c r="P11" s="180">
        <v>76.814159292035399</v>
      </c>
      <c r="Q11" s="180">
        <v>75.04520795660035</v>
      </c>
      <c r="R11" s="180">
        <v>75.402298850574709</v>
      </c>
      <c r="S11" s="180">
        <v>75.045871559633028</v>
      </c>
      <c r="T11" s="180">
        <v>75.958188153310104</v>
      </c>
      <c r="U11" s="180">
        <v>74.586776859504127</v>
      </c>
      <c r="V11" s="180">
        <v>78.587196467991177</v>
      </c>
      <c r="W11" s="333">
        <v>73.68421052631578</v>
      </c>
      <c r="X11" s="333">
        <v>75.215517241379317</v>
      </c>
      <c r="Y11" s="333">
        <v>72.635814889336018</v>
      </c>
    </row>
    <row r="12" spans="2:25">
      <c r="B12" s="17"/>
      <c r="C12" s="17" t="s">
        <v>534</v>
      </c>
      <c r="D12" s="17" t="s">
        <v>535</v>
      </c>
      <c r="E12" s="179">
        <v>700</v>
      </c>
      <c r="F12" s="179">
        <v>633</v>
      </c>
      <c r="G12" s="179">
        <v>553</v>
      </c>
      <c r="H12" s="179">
        <v>611</v>
      </c>
      <c r="I12" s="179">
        <v>674</v>
      </c>
      <c r="J12" s="179">
        <v>563</v>
      </c>
      <c r="K12" s="179">
        <v>520</v>
      </c>
      <c r="L12" s="332">
        <v>531</v>
      </c>
      <c r="M12" s="332">
        <v>487</v>
      </c>
      <c r="N12" s="332">
        <v>505</v>
      </c>
      <c r="O12" s="179"/>
      <c r="P12" s="179">
        <v>648</v>
      </c>
      <c r="Q12" s="179">
        <v>574</v>
      </c>
      <c r="R12" s="179">
        <v>499</v>
      </c>
      <c r="S12" s="179">
        <v>550</v>
      </c>
      <c r="T12" s="179">
        <v>620</v>
      </c>
      <c r="U12" s="179">
        <v>505</v>
      </c>
      <c r="V12" s="179">
        <v>464</v>
      </c>
      <c r="W12" s="332">
        <v>459</v>
      </c>
      <c r="X12" s="332">
        <v>441</v>
      </c>
      <c r="Y12" s="332">
        <v>450</v>
      </c>
    </row>
    <row r="13" spans="2:25">
      <c r="B13" s="17"/>
      <c r="C13" s="17"/>
      <c r="D13" s="17" t="s">
        <v>536</v>
      </c>
      <c r="E13" s="180">
        <v>58.857142857142854</v>
      </c>
      <c r="F13" s="180">
        <v>58.293838862559241</v>
      </c>
      <c r="G13" s="180">
        <v>60.75949367088608</v>
      </c>
      <c r="H13" s="180">
        <v>56.301145662847794</v>
      </c>
      <c r="I13" s="180">
        <v>56.528189910979229</v>
      </c>
      <c r="J13" s="180">
        <v>59.680284191829479</v>
      </c>
      <c r="K13" s="180">
        <v>58.269230769230774</v>
      </c>
      <c r="L13" s="333">
        <v>57.438794726930318</v>
      </c>
      <c r="M13" s="333">
        <v>55.646817248459953</v>
      </c>
      <c r="N13" s="333">
        <v>61.78217821782178</v>
      </c>
      <c r="O13" s="180"/>
      <c r="P13" s="180">
        <v>56.79012345679012</v>
      </c>
      <c r="Q13" s="180">
        <v>58.710801393728218</v>
      </c>
      <c r="R13" s="180">
        <v>59.919839679358724</v>
      </c>
      <c r="S13" s="180">
        <v>54.909090909090907</v>
      </c>
      <c r="T13" s="180">
        <v>56.612903225806456</v>
      </c>
      <c r="U13" s="180">
        <v>58.217821782178213</v>
      </c>
      <c r="V13" s="180">
        <v>58.189655172413794</v>
      </c>
      <c r="W13" s="333">
        <v>56.209150326797385</v>
      </c>
      <c r="X13" s="333">
        <v>54.195011337868479</v>
      </c>
      <c r="Y13" s="333">
        <v>60.666666666666671</v>
      </c>
    </row>
    <row r="14" spans="2:25">
      <c r="B14" s="17"/>
      <c r="C14" s="20" t="s">
        <v>537</v>
      </c>
      <c r="D14" s="20" t="s">
        <v>538</v>
      </c>
      <c r="E14" s="181">
        <v>1949</v>
      </c>
      <c r="F14" s="181">
        <v>1890</v>
      </c>
      <c r="G14" s="181">
        <v>1844</v>
      </c>
      <c r="H14" s="181">
        <v>2064</v>
      </c>
      <c r="I14" s="181">
        <v>2231</v>
      </c>
      <c r="J14" s="181">
        <v>2162</v>
      </c>
      <c r="K14" s="181">
        <v>2157</v>
      </c>
      <c r="L14" s="334">
        <v>2186</v>
      </c>
      <c r="M14" s="334">
        <v>2242</v>
      </c>
      <c r="N14" s="334">
        <v>2310</v>
      </c>
      <c r="O14" s="181"/>
      <c r="P14" s="181">
        <v>1570</v>
      </c>
      <c r="Q14" s="181">
        <v>1421</v>
      </c>
      <c r="R14" s="181">
        <v>1367</v>
      </c>
      <c r="S14" s="181">
        <v>1532</v>
      </c>
      <c r="T14" s="181">
        <v>1646</v>
      </c>
      <c r="U14" s="181">
        <v>1585</v>
      </c>
      <c r="V14" s="181">
        <v>1571</v>
      </c>
      <c r="W14" s="334">
        <v>1633</v>
      </c>
      <c r="X14" s="334">
        <v>1646</v>
      </c>
      <c r="Y14" s="334">
        <v>1758</v>
      </c>
    </row>
    <row r="15" spans="2:25">
      <c r="B15" s="17"/>
      <c r="C15" s="22"/>
      <c r="D15" s="22" t="s">
        <v>539</v>
      </c>
      <c r="E15" s="180">
        <v>71.267316572601331</v>
      </c>
      <c r="F15" s="180">
        <v>72.275132275132265</v>
      </c>
      <c r="G15" s="180">
        <v>74.566160520607369</v>
      </c>
      <c r="H15" s="180">
        <v>74.854651162790702</v>
      </c>
      <c r="I15" s="180">
        <v>73.240699238009867</v>
      </c>
      <c r="J15" s="180">
        <v>75.115633672525433</v>
      </c>
      <c r="K15" s="180">
        <v>76.309689383402883</v>
      </c>
      <c r="L15" s="333">
        <v>74.702653247941441</v>
      </c>
      <c r="M15" s="333">
        <v>75.200713648528094</v>
      </c>
      <c r="N15" s="333">
        <v>76.363636363636374</v>
      </c>
      <c r="O15" s="180"/>
      <c r="P15" s="180">
        <v>70.573248407643305</v>
      </c>
      <c r="Q15" s="180">
        <v>72.695285010555949</v>
      </c>
      <c r="R15" s="180">
        <v>75.201170446232624</v>
      </c>
      <c r="S15" s="180">
        <v>75.783289817232387</v>
      </c>
      <c r="T15" s="180">
        <v>73.207776427703521</v>
      </c>
      <c r="U15" s="180">
        <v>76.214511041009459</v>
      </c>
      <c r="V15" s="180">
        <v>77.339274347549335</v>
      </c>
      <c r="W15" s="333">
        <v>75.566442131047154</v>
      </c>
      <c r="X15" s="333">
        <v>76.002430133657356</v>
      </c>
      <c r="Y15" s="333">
        <v>76.166097838452785</v>
      </c>
    </row>
    <row r="16" spans="2:25">
      <c r="B16" s="17"/>
      <c r="C16" s="17" t="s">
        <v>540</v>
      </c>
      <c r="D16" s="17" t="s">
        <v>541</v>
      </c>
      <c r="E16" s="179">
        <v>191</v>
      </c>
      <c r="F16" s="179">
        <v>226</v>
      </c>
      <c r="G16" s="179">
        <v>228</v>
      </c>
      <c r="H16" s="179">
        <v>246</v>
      </c>
      <c r="I16" s="179">
        <v>259</v>
      </c>
      <c r="J16" s="179">
        <v>261</v>
      </c>
      <c r="K16" s="179">
        <v>299</v>
      </c>
      <c r="L16" s="332">
        <v>307</v>
      </c>
      <c r="M16" s="332">
        <v>309</v>
      </c>
      <c r="N16" s="332">
        <v>283</v>
      </c>
      <c r="O16" s="179"/>
      <c r="P16" s="179">
        <v>184</v>
      </c>
      <c r="Q16" s="179">
        <v>210</v>
      </c>
      <c r="R16" s="179">
        <v>206</v>
      </c>
      <c r="S16" s="179">
        <v>221</v>
      </c>
      <c r="T16" s="179">
        <v>236</v>
      </c>
      <c r="U16" s="179">
        <v>234</v>
      </c>
      <c r="V16" s="179">
        <v>267</v>
      </c>
      <c r="W16" s="332">
        <v>280</v>
      </c>
      <c r="X16" s="332">
        <v>283</v>
      </c>
      <c r="Y16" s="332">
        <v>267</v>
      </c>
    </row>
    <row r="17" spans="2:25">
      <c r="B17" s="17"/>
      <c r="C17" s="17"/>
      <c r="D17" s="17" t="s">
        <v>542</v>
      </c>
      <c r="E17" s="180">
        <v>75.916230366492144</v>
      </c>
      <c r="F17" s="180">
        <v>74.778761061946909</v>
      </c>
      <c r="G17" s="180">
        <v>81.140350877192986</v>
      </c>
      <c r="H17" s="180">
        <v>73.170731707317074</v>
      </c>
      <c r="I17" s="180">
        <v>67.953667953667946</v>
      </c>
      <c r="J17" s="180">
        <v>71.64750957854406</v>
      </c>
      <c r="K17" s="180">
        <v>71.57190635451505</v>
      </c>
      <c r="L17" s="333">
        <v>71.335504885993487</v>
      </c>
      <c r="M17" s="333">
        <v>68.932038834951456</v>
      </c>
      <c r="N17" s="333">
        <v>72.084805653710248</v>
      </c>
      <c r="O17" s="180"/>
      <c r="P17" s="180">
        <v>75</v>
      </c>
      <c r="Q17" s="180">
        <v>75.238095238095241</v>
      </c>
      <c r="R17" s="180">
        <v>80.582524271844662</v>
      </c>
      <c r="S17" s="180">
        <v>73.303167420814475</v>
      </c>
      <c r="T17" s="180">
        <v>67.372881355932208</v>
      </c>
      <c r="U17" s="180">
        <v>70.940170940170944</v>
      </c>
      <c r="V17" s="180">
        <v>71.161048689138568</v>
      </c>
      <c r="W17" s="333">
        <v>72.142857142857139</v>
      </c>
      <c r="X17" s="333">
        <v>69.964664310954063</v>
      </c>
      <c r="Y17" s="333">
        <v>71.535580524344567</v>
      </c>
    </row>
    <row r="18" spans="2:25">
      <c r="B18" s="23" t="s">
        <v>543</v>
      </c>
      <c r="C18" s="23"/>
      <c r="D18" s="23" t="s">
        <v>544</v>
      </c>
      <c r="E18" s="182">
        <v>1613</v>
      </c>
      <c r="F18" s="182">
        <v>1833</v>
      </c>
      <c r="G18" s="182">
        <v>1964</v>
      </c>
      <c r="H18" s="182">
        <v>2183</v>
      </c>
      <c r="I18" s="182">
        <v>2267</v>
      </c>
      <c r="J18" s="182">
        <v>2322</v>
      </c>
      <c r="K18" s="182">
        <v>2309</v>
      </c>
      <c r="L18" s="336">
        <v>2268</v>
      </c>
      <c r="M18" s="336">
        <v>2236</v>
      </c>
      <c r="N18" s="336">
        <v>2334</v>
      </c>
      <c r="O18" s="182"/>
      <c r="P18" s="182">
        <v>1097</v>
      </c>
      <c r="Q18" s="182">
        <v>1245</v>
      </c>
      <c r="R18" s="182">
        <v>1335</v>
      </c>
      <c r="S18" s="182">
        <v>1454</v>
      </c>
      <c r="T18" s="182">
        <v>1503</v>
      </c>
      <c r="U18" s="182">
        <v>1539</v>
      </c>
      <c r="V18" s="182">
        <v>1530</v>
      </c>
      <c r="W18" s="336">
        <v>1551</v>
      </c>
      <c r="X18" s="336">
        <v>1495</v>
      </c>
      <c r="Y18" s="336">
        <v>1618</v>
      </c>
    </row>
    <row r="19" spans="2:25">
      <c r="B19" s="15"/>
      <c r="C19" s="15"/>
      <c r="D19" s="15" t="s">
        <v>545</v>
      </c>
      <c r="E19" s="178">
        <v>36.63980161190328</v>
      </c>
      <c r="F19" s="178">
        <v>37.806873977086738</v>
      </c>
      <c r="G19" s="178">
        <v>37.525458248472503</v>
      </c>
      <c r="H19" s="178">
        <v>36.784241868987635</v>
      </c>
      <c r="I19" s="178">
        <v>35.509483899426556</v>
      </c>
      <c r="J19" s="178">
        <v>37.424633936261841</v>
      </c>
      <c r="K19" s="178">
        <v>35.946297098310957</v>
      </c>
      <c r="L19" s="331">
        <v>35.449735449735449</v>
      </c>
      <c r="M19" s="331">
        <v>36.046511627906973</v>
      </c>
      <c r="N19" s="331">
        <v>36.418166238217651</v>
      </c>
      <c r="O19" s="178"/>
      <c r="P19" s="178">
        <v>32.178669097538744</v>
      </c>
      <c r="Q19" s="178">
        <v>32.610441767068274</v>
      </c>
      <c r="R19" s="178">
        <v>33.632958801498127</v>
      </c>
      <c r="S19" s="178">
        <v>33.700137551581847</v>
      </c>
      <c r="T19" s="178">
        <v>30.671989354624085</v>
      </c>
      <c r="U19" s="178">
        <v>33.853151397011047</v>
      </c>
      <c r="V19" s="178">
        <v>33.594771241830067</v>
      </c>
      <c r="W19" s="331">
        <v>32.946486137975498</v>
      </c>
      <c r="X19" s="331">
        <v>33.444816053511708</v>
      </c>
      <c r="Y19" s="331">
        <v>32.632880098887519</v>
      </c>
    </row>
    <row r="20" spans="2:25">
      <c r="B20" s="25" t="s">
        <v>546</v>
      </c>
      <c r="C20" s="25"/>
      <c r="D20" s="25" t="s">
        <v>547</v>
      </c>
      <c r="E20" s="183">
        <v>1654</v>
      </c>
      <c r="F20" s="183">
        <v>1536</v>
      </c>
      <c r="G20" s="183">
        <v>1632</v>
      </c>
      <c r="H20" s="183">
        <v>1736</v>
      </c>
      <c r="I20" s="183">
        <v>1831</v>
      </c>
      <c r="J20" s="183">
        <v>1973</v>
      </c>
      <c r="K20" s="183">
        <v>1949</v>
      </c>
      <c r="L20" s="337">
        <v>1805</v>
      </c>
      <c r="M20" s="337">
        <v>1817</v>
      </c>
      <c r="N20" s="337">
        <v>1799</v>
      </c>
      <c r="O20" s="183"/>
      <c r="P20" s="183">
        <v>1552</v>
      </c>
      <c r="Q20" s="183">
        <v>1418</v>
      </c>
      <c r="R20" s="183">
        <v>1510</v>
      </c>
      <c r="S20" s="183">
        <v>1589</v>
      </c>
      <c r="T20" s="183">
        <v>1672</v>
      </c>
      <c r="U20" s="183">
        <v>1783</v>
      </c>
      <c r="V20" s="183">
        <v>1735</v>
      </c>
      <c r="W20" s="337">
        <v>1626</v>
      </c>
      <c r="X20" s="337">
        <v>1625</v>
      </c>
      <c r="Y20" s="337">
        <v>1623</v>
      </c>
    </row>
    <row r="21" spans="2:25">
      <c r="B21" s="25"/>
      <c r="C21" s="25"/>
      <c r="D21" s="25" t="s">
        <v>548</v>
      </c>
      <c r="E21" s="178">
        <v>58.162031438935912</v>
      </c>
      <c r="F21" s="178">
        <v>58.463541666666664</v>
      </c>
      <c r="G21" s="178">
        <v>59.742647058823529</v>
      </c>
      <c r="H21" s="178">
        <v>61.059907834101381</v>
      </c>
      <c r="I21" s="178">
        <v>61.277990169306385</v>
      </c>
      <c r="J21" s="178">
        <v>62.037506335529649</v>
      </c>
      <c r="K21" s="178">
        <v>58.388917393535145</v>
      </c>
      <c r="L21" s="331">
        <v>59.833795013850413</v>
      </c>
      <c r="M21" s="331">
        <v>62.7958172812328</v>
      </c>
      <c r="N21" s="331">
        <v>62.312395775430794</v>
      </c>
      <c r="O21" s="178"/>
      <c r="P21" s="178">
        <v>57.731958762886592</v>
      </c>
      <c r="Q21" s="178">
        <v>57.616361071932296</v>
      </c>
      <c r="R21" s="178">
        <v>58.940397350993379</v>
      </c>
      <c r="S21" s="178">
        <v>60.541220893643796</v>
      </c>
      <c r="T21" s="178">
        <v>60.705741626794264</v>
      </c>
      <c r="U21" s="178">
        <v>61.749859786876051</v>
      </c>
      <c r="V21" s="178">
        <v>57.694524495677236</v>
      </c>
      <c r="W21" s="331">
        <v>59.840098400984012</v>
      </c>
      <c r="X21" s="331">
        <v>62.4</v>
      </c>
      <c r="Y21" s="331">
        <v>61.614294516327782</v>
      </c>
    </row>
    <row r="22" spans="2:25">
      <c r="B22" s="23" t="s">
        <v>549</v>
      </c>
      <c r="C22" s="23"/>
      <c r="D22" s="23" t="s">
        <v>550</v>
      </c>
      <c r="E22" s="182">
        <v>1849</v>
      </c>
      <c r="F22" s="182">
        <v>2000</v>
      </c>
      <c r="G22" s="182">
        <v>2161</v>
      </c>
      <c r="H22" s="182">
        <v>2230</v>
      </c>
      <c r="I22" s="182">
        <v>2240</v>
      </c>
      <c r="J22" s="182">
        <v>2273</v>
      </c>
      <c r="K22" s="182">
        <v>2305</v>
      </c>
      <c r="L22" s="336">
        <v>2478</v>
      </c>
      <c r="M22" s="336">
        <v>2539</v>
      </c>
      <c r="N22" s="336">
        <v>2555</v>
      </c>
      <c r="O22" s="182"/>
      <c r="P22" s="182">
        <v>1406</v>
      </c>
      <c r="Q22" s="182">
        <v>1407</v>
      </c>
      <c r="R22" s="182">
        <v>1495</v>
      </c>
      <c r="S22" s="182">
        <v>1510</v>
      </c>
      <c r="T22" s="182">
        <v>1493</v>
      </c>
      <c r="U22" s="182">
        <v>1561</v>
      </c>
      <c r="V22" s="182">
        <v>1509</v>
      </c>
      <c r="W22" s="336">
        <v>1595</v>
      </c>
      <c r="X22" s="336">
        <v>1631</v>
      </c>
      <c r="Y22" s="336">
        <v>1629</v>
      </c>
    </row>
    <row r="23" spans="2:25">
      <c r="B23" s="15"/>
      <c r="C23" s="15"/>
      <c r="D23" s="15" t="s">
        <v>551</v>
      </c>
      <c r="E23" s="178">
        <v>37.750135208220655</v>
      </c>
      <c r="F23" s="178">
        <v>39.300000000000004</v>
      </c>
      <c r="G23" s="178">
        <v>38.361869504858866</v>
      </c>
      <c r="H23" s="178">
        <v>38.340807174887892</v>
      </c>
      <c r="I23" s="178">
        <v>40.714285714285715</v>
      </c>
      <c r="J23" s="178">
        <v>38.231412230532335</v>
      </c>
      <c r="K23" s="178">
        <v>38.177874186550973</v>
      </c>
      <c r="L23" s="331">
        <v>38.902340597255851</v>
      </c>
      <c r="M23" s="331">
        <v>38.282788499409214</v>
      </c>
      <c r="N23" s="331">
        <v>38.043052837573384</v>
      </c>
      <c r="O23" s="178"/>
      <c r="P23" s="178">
        <v>36.486486486486484</v>
      </c>
      <c r="Q23" s="178">
        <v>38.450604122245913</v>
      </c>
      <c r="R23" s="178">
        <v>37.190635451505017</v>
      </c>
      <c r="S23" s="178">
        <v>36.821192052980138</v>
      </c>
      <c r="T23" s="178">
        <v>40.254521098459477</v>
      </c>
      <c r="U23" s="178">
        <v>39.397821909032672</v>
      </c>
      <c r="V23" s="178">
        <v>38.701126573889994</v>
      </c>
      <c r="W23" s="331">
        <v>40.81504702194357</v>
      </c>
      <c r="X23" s="331">
        <v>38.503985285101166</v>
      </c>
      <c r="Y23" s="331">
        <v>38.919582565991405</v>
      </c>
    </row>
    <row r="24" spans="2:25">
      <c r="B24" s="17"/>
      <c r="C24" s="17" t="s">
        <v>552</v>
      </c>
      <c r="D24" s="17" t="s">
        <v>553</v>
      </c>
      <c r="E24" s="179">
        <v>588</v>
      </c>
      <c r="F24" s="179">
        <v>692</v>
      </c>
      <c r="G24" s="179">
        <v>775</v>
      </c>
      <c r="H24" s="179">
        <v>788</v>
      </c>
      <c r="I24" s="179">
        <v>799</v>
      </c>
      <c r="J24" s="179">
        <v>869</v>
      </c>
      <c r="K24" s="179">
        <v>889</v>
      </c>
      <c r="L24" s="332">
        <v>961</v>
      </c>
      <c r="M24" s="332">
        <v>1075</v>
      </c>
      <c r="N24" s="332">
        <v>1074</v>
      </c>
      <c r="O24" s="179"/>
      <c r="P24" s="179">
        <v>410</v>
      </c>
      <c r="Q24" s="179">
        <v>426</v>
      </c>
      <c r="R24" s="179">
        <v>441</v>
      </c>
      <c r="S24" s="179">
        <v>442</v>
      </c>
      <c r="T24" s="179">
        <v>434</v>
      </c>
      <c r="U24" s="179">
        <v>525</v>
      </c>
      <c r="V24" s="179">
        <v>485</v>
      </c>
      <c r="W24" s="332">
        <v>507</v>
      </c>
      <c r="X24" s="332">
        <v>562</v>
      </c>
      <c r="Y24" s="332">
        <v>564</v>
      </c>
    </row>
    <row r="25" spans="2:25">
      <c r="B25" s="17"/>
      <c r="C25" s="17"/>
      <c r="D25" s="17" t="s">
        <v>554</v>
      </c>
      <c r="E25" s="180">
        <v>18.877551020408163</v>
      </c>
      <c r="F25" s="180">
        <v>19.797687861271676</v>
      </c>
      <c r="G25" s="180">
        <v>21.677419354838708</v>
      </c>
      <c r="H25" s="180">
        <v>19.289340101522843</v>
      </c>
      <c r="I25" s="180">
        <v>22.403003754693369</v>
      </c>
      <c r="J25" s="180">
        <v>20.828538550057537</v>
      </c>
      <c r="K25" s="180">
        <v>20.022497187851517</v>
      </c>
      <c r="L25" s="333">
        <v>19.250780437044746</v>
      </c>
      <c r="M25" s="333">
        <v>21.11627906976744</v>
      </c>
      <c r="N25" s="333">
        <v>21.508379888268156</v>
      </c>
      <c r="O25" s="180"/>
      <c r="P25" s="180">
        <v>16.341463414634148</v>
      </c>
      <c r="Q25" s="180">
        <v>17.6056338028169</v>
      </c>
      <c r="R25" s="180">
        <v>18.367346938775512</v>
      </c>
      <c r="S25" s="180">
        <v>16.968325791855204</v>
      </c>
      <c r="T25" s="180">
        <v>17.511520737327189</v>
      </c>
      <c r="U25" s="180">
        <v>20.761904761904763</v>
      </c>
      <c r="V25" s="180">
        <v>18.762886597938145</v>
      </c>
      <c r="W25" s="333">
        <v>18.34319526627219</v>
      </c>
      <c r="X25" s="333">
        <v>19.039145907473308</v>
      </c>
      <c r="Y25" s="333">
        <v>20.921985815602838</v>
      </c>
    </row>
    <row r="26" spans="2:25">
      <c r="B26" s="17"/>
      <c r="C26" s="20" t="s">
        <v>555</v>
      </c>
      <c r="D26" s="20" t="s">
        <v>556</v>
      </c>
      <c r="E26" s="181">
        <v>1082</v>
      </c>
      <c r="F26" s="181">
        <v>1113</v>
      </c>
      <c r="G26" s="181">
        <v>1158</v>
      </c>
      <c r="H26" s="181">
        <v>1245</v>
      </c>
      <c r="I26" s="181">
        <v>1223</v>
      </c>
      <c r="J26" s="181">
        <v>1184</v>
      </c>
      <c r="K26" s="181">
        <v>1202</v>
      </c>
      <c r="L26" s="334">
        <v>1252</v>
      </c>
      <c r="M26" s="334">
        <v>1204</v>
      </c>
      <c r="N26" s="334">
        <v>1170</v>
      </c>
      <c r="O26" s="181"/>
      <c r="P26" s="181">
        <v>857</v>
      </c>
      <c r="Q26" s="181">
        <v>862</v>
      </c>
      <c r="R26" s="181">
        <v>889</v>
      </c>
      <c r="S26" s="181">
        <v>946</v>
      </c>
      <c r="T26" s="181">
        <v>909</v>
      </c>
      <c r="U26" s="181">
        <v>879</v>
      </c>
      <c r="V26" s="181">
        <v>882</v>
      </c>
      <c r="W26" s="334">
        <v>918</v>
      </c>
      <c r="X26" s="334">
        <v>892</v>
      </c>
      <c r="Y26" s="334">
        <v>865</v>
      </c>
    </row>
    <row r="27" spans="2:25">
      <c r="B27" s="17"/>
      <c r="C27" s="22"/>
      <c r="D27" s="22" t="s">
        <v>557</v>
      </c>
      <c r="E27" s="180">
        <v>46.210720887245841</v>
      </c>
      <c r="F27" s="180">
        <v>49.595687331536389</v>
      </c>
      <c r="G27" s="180">
        <v>48.186528497409327</v>
      </c>
      <c r="H27" s="180">
        <v>48.112449799196789</v>
      </c>
      <c r="I27" s="180">
        <v>49.795584627964026</v>
      </c>
      <c r="J27" s="180">
        <v>49.324324324324323</v>
      </c>
      <c r="K27" s="180">
        <v>48.835274542429289</v>
      </c>
      <c r="L27" s="333">
        <v>50.319488817891376</v>
      </c>
      <c r="M27" s="333">
        <v>50.166112956810629</v>
      </c>
      <c r="N27" s="333">
        <v>50.854700854700852</v>
      </c>
      <c r="O27" s="180"/>
      <c r="P27" s="180">
        <v>44.807467911318554</v>
      </c>
      <c r="Q27" s="180">
        <v>47.911832946635727</v>
      </c>
      <c r="R27" s="180">
        <v>45.556805399325086</v>
      </c>
      <c r="S27" s="180">
        <v>45.243128964059196</v>
      </c>
      <c r="T27" s="180">
        <v>48.404840484048407</v>
      </c>
      <c r="U27" s="180">
        <v>49.146757679180887</v>
      </c>
      <c r="V27" s="180">
        <v>47.505668934240362</v>
      </c>
      <c r="W27" s="333">
        <v>50.435729847494549</v>
      </c>
      <c r="X27" s="333">
        <v>48.318385650224215</v>
      </c>
      <c r="Y27" s="333">
        <v>49.364161849710982</v>
      </c>
    </row>
    <row r="28" spans="2:25">
      <c r="B28" s="17"/>
      <c r="C28" s="17" t="s">
        <v>558</v>
      </c>
      <c r="D28" s="17" t="s">
        <v>559</v>
      </c>
      <c r="E28" s="179">
        <v>179</v>
      </c>
      <c r="F28" s="179">
        <v>195</v>
      </c>
      <c r="G28" s="179">
        <v>228</v>
      </c>
      <c r="H28" s="179">
        <v>197</v>
      </c>
      <c r="I28" s="179">
        <v>218</v>
      </c>
      <c r="J28" s="179">
        <v>220</v>
      </c>
      <c r="K28" s="179">
        <v>214</v>
      </c>
      <c r="L28" s="332">
        <v>265</v>
      </c>
      <c r="M28" s="332">
        <v>260</v>
      </c>
      <c r="N28" s="332">
        <v>311</v>
      </c>
      <c r="O28" s="179"/>
      <c r="P28" s="179">
        <v>139</v>
      </c>
      <c r="Q28" s="179">
        <v>119</v>
      </c>
      <c r="R28" s="179">
        <v>165</v>
      </c>
      <c r="S28" s="179">
        <v>122</v>
      </c>
      <c r="T28" s="179">
        <v>150</v>
      </c>
      <c r="U28" s="179">
        <v>157</v>
      </c>
      <c r="V28" s="179">
        <v>142</v>
      </c>
      <c r="W28" s="332">
        <v>170</v>
      </c>
      <c r="X28" s="332">
        <v>177</v>
      </c>
      <c r="Y28" s="332">
        <v>200</v>
      </c>
    </row>
    <row r="29" spans="2:25">
      <c r="B29" s="17"/>
      <c r="C29" s="17"/>
      <c r="D29" s="17" t="s">
        <v>560</v>
      </c>
      <c r="E29" s="180">
        <v>48.603351955307261</v>
      </c>
      <c r="F29" s="180">
        <v>49.743589743589745</v>
      </c>
      <c r="G29" s="180">
        <v>45.175438596491233</v>
      </c>
      <c r="H29" s="180">
        <v>52.791878172588838</v>
      </c>
      <c r="I29" s="180">
        <v>56.88073394495413</v>
      </c>
      <c r="J29" s="180">
        <v>47.272727272727273</v>
      </c>
      <c r="K29" s="180">
        <v>53.738317757009348</v>
      </c>
      <c r="L29" s="333">
        <v>56.226415094339622</v>
      </c>
      <c r="M29" s="333">
        <v>54.230769230769226</v>
      </c>
      <c r="N29" s="333">
        <v>46.945337620578783</v>
      </c>
      <c r="O29" s="180"/>
      <c r="P29" s="180">
        <v>44.60431654676259</v>
      </c>
      <c r="Q29" s="180">
        <v>44.537815126050425</v>
      </c>
      <c r="R29" s="180">
        <v>42.424242424242422</v>
      </c>
      <c r="S29" s="180">
        <v>43.442622950819668</v>
      </c>
      <c r="T29" s="180">
        <v>56.666666666666664</v>
      </c>
      <c r="U29" s="180">
        <v>47.133757961783438</v>
      </c>
      <c r="V29" s="180">
        <v>52.112676056338024</v>
      </c>
      <c r="W29" s="333">
        <v>55.882352941176471</v>
      </c>
      <c r="X29" s="333">
        <v>50.847457627118644</v>
      </c>
      <c r="Y29" s="333">
        <v>44.5</v>
      </c>
    </row>
    <row r="30" spans="2:25">
      <c r="B30" s="23" t="s">
        <v>561</v>
      </c>
      <c r="C30" s="23"/>
      <c r="D30" s="23" t="s">
        <v>562</v>
      </c>
      <c r="E30" s="182">
        <v>1185</v>
      </c>
      <c r="F30" s="182">
        <v>1270</v>
      </c>
      <c r="G30" s="182">
        <v>1299</v>
      </c>
      <c r="H30" s="182">
        <v>1345</v>
      </c>
      <c r="I30" s="182">
        <v>1430</v>
      </c>
      <c r="J30" s="182">
        <v>1451</v>
      </c>
      <c r="K30" s="182">
        <v>1484</v>
      </c>
      <c r="L30" s="336">
        <v>1540</v>
      </c>
      <c r="M30" s="336">
        <v>1545</v>
      </c>
      <c r="N30" s="336">
        <v>1723</v>
      </c>
      <c r="O30" s="182"/>
      <c r="P30" s="182">
        <v>1129</v>
      </c>
      <c r="Q30" s="182">
        <v>1178</v>
      </c>
      <c r="R30" s="182">
        <v>1217</v>
      </c>
      <c r="S30" s="182">
        <v>1267</v>
      </c>
      <c r="T30" s="182">
        <v>1343</v>
      </c>
      <c r="U30" s="182">
        <v>1346</v>
      </c>
      <c r="V30" s="182">
        <v>1398</v>
      </c>
      <c r="W30" s="336">
        <v>1446</v>
      </c>
      <c r="X30" s="336">
        <v>1442</v>
      </c>
      <c r="Y30" s="336">
        <v>1610</v>
      </c>
    </row>
    <row r="31" spans="2:25">
      <c r="B31" s="15"/>
      <c r="C31" s="15"/>
      <c r="D31" s="15" t="s">
        <v>563</v>
      </c>
      <c r="E31" s="178">
        <v>62.616033755274259</v>
      </c>
      <c r="F31" s="178">
        <v>61.417322834645674</v>
      </c>
      <c r="G31" s="178">
        <v>64.819091608929952</v>
      </c>
      <c r="H31" s="178">
        <v>60.07434944237918</v>
      </c>
      <c r="I31" s="178">
        <v>62.027972027972019</v>
      </c>
      <c r="J31" s="178">
        <v>62.301860785665056</v>
      </c>
      <c r="K31" s="178">
        <v>60.377358490566039</v>
      </c>
      <c r="L31" s="331">
        <v>59.15584415584415</v>
      </c>
      <c r="M31" s="331">
        <v>62.912621359223294</v>
      </c>
      <c r="N31" s="331">
        <v>63.087637840975042</v>
      </c>
      <c r="O31" s="178"/>
      <c r="P31" s="178">
        <v>62.621789193976973</v>
      </c>
      <c r="Q31" s="178">
        <v>61.799660441426141</v>
      </c>
      <c r="R31" s="178">
        <v>64.009860312243219</v>
      </c>
      <c r="S31" s="178">
        <v>59.826361483820044</v>
      </c>
      <c r="T31" s="178">
        <v>61.578555472822039</v>
      </c>
      <c r="U31" s="178">
        <v>61.73848439821694</v>
      </c>
      <c r="V31" s="178">
        <v>60.085836909871247</v>
      </c>
      <c r="W31" s="331">
        <v>58.713692946058096</v>
      </c>
      <c r="X31" s="331">
        <v>62.205270457697637</v>
      </c>
      <c r="Y31" s="331">
        <v>62.608695652173921</v>
      </c>
    </row>
    <row r="32" spans="2:25">
      <c r="B32" s="17"/>
      <c r="C32" s="17" t="s">
        <v>564</v>
      </c>
      <c r="D32" s="17" t="s">
        <v>565</v>
      </c>
      <c r="E32" s="179">
        <v>744</v>
      </c>
      <c r="F32" s="179">
        <v>782</v>
      </c>
      <c r="G32" s="179">
        <v>786</v>
      </c>
      <c r="H32" s="179">
        <v>863</v>
      </c>
      <c r="I32" s="179">
        <v>894</v>
      </c>
      <c r="J32" s="179">
        <v>885</v>
      </c>
      <c r="K32" s="179">
        <v>946</v>
      </c>
      <c r="L32" s="332">
        <v>995</v>
      </c>
      <c r="M32" s="332">
        <v>1017</v>
      </c>
      <c r="N32" s="332">
        <v>1115</v>
      </c>
      <c r="O32" s="179"/>
      <c r="P32" s="179">
        <v>724</v>
      </c>
      <c r="Q32" s="179">
        <v>761</v>
      </c>
      <c r="R32" s="179">
        <v>764</v>
      </c>
      <c r="S32" s="179">
        <v>839</v>
      </c>
      <c r="T32" s="179">
        <v>870</v>
      </c>
      <c r="U32" s="179">
        <v>842</v>
      </c>
      <c r="V32" s="179">
        <v>921</v>
      </c>
      <c r="W32" s="332">
        <v>971</v>
      </c>
      <c r="X32" s="332">
        <v>987</v>
      </c>
      <c r="Y32" s="332">
        <v>1080</v>
      </c>
    </row>
    <row r="33" spans="2:25">
      <c r="B33" s="17"/>
      <c r="C33" s="17"/>
      <c r="D33" s="17" t="s">
        <v>566</v>
      </c>
      <c r="E33" s="180">
        <v>58.736559139784951</v>
      </c>
      <c r="F33" s="180">
        <v>58.184143222506393</v>
      </c>
      <c r="G33" s="180">
        <v>60.559796437659031</v>
      </c>
      <c r="H33" s="180">
        <v>56.199304750869061</v>
      </c>
      <c r="I33" s="180">
        <v>56.375838926174495</v>
      </c>
      <c r="J33" s="180">
        <v>56.158192090395474</v>
      </c>
      <c r="K33" s="180">
        <v>57.188160676532775</v>
      </c>
      <c r="L33" s="333">
        <v>54.070351758793969</v>
      </c>
      <c r="M33" s="333">
        <v>59.292035398230091</v>
      </c>
      <c r="N33" s="333">
        <v>59.192825112107627</v>
      </c>
      <c r="O33" s="180"/>
      <c r="P33" s="180">
        <v>58.425414364640879</v>
      </c>
      <c r="Q33" s="180">
        <v>57.950065703022332</v>
      </c>
      <c r="R33" s="180">
        <v>59.816753926701573</v>
      </c>
      <c r="S33" s="180">
        <v>56.495828367103698</v>
      </c>
      <c r="T33" s="180">
        <v>56.09195402298851</v>
      </c>
      <c r="U33" s="180">
        <v>56.057007125890735</v>
      </c>
      <c r="V33" s="180">
        <v>57.00325732899023</v>
      </c>
      <c r="W33" s="333">
        <v>54.067971163748716</v>
      </c>
      <c r="X33" s="333">
        <v>59.067882472137789</v>
      </c>
      <c r="Y33" s="333">
        <v>59.074074074074076</v>
      </c>
    </row>
    <row r="34" spans="2:25">
      <c r="B34" s="17"/>
      <c r="C34" s="20" t="s">
        <v>567</v>
      </c>
      <c r="D34" s="20" t="s">
        <v>568</v>
      </c>
      <c r="E34" s="181">
        <v>104</v>
      </c>
      <c r="F34" s="181">
        <v>105</v>
      </c>
      <c r="G34" s="181">
        <v>102</v>
      </c>
      <c r="H34" s="181">
        <v>96</v>
      </c>
      <c r="I34" s="181">
        <v>129</v>
      </c>
      <c r="J34" s="181">
        <v>116</v>
      </c>
      <c r="K34" s="181">
        <v>115</v>
      </c>
      <c r="L34" s="334">
        <v>122</v>
      </c>
      <c r="M34" s="334">
        <v>133</v>
      </c>
      <c r="N34" s="334">
        <v>123</v>
      </c>
      <c r="O34" s="181"/>
      <c r="P34" s="181">
        <v>99</v>
      </c>
      <c r="Q34" s="181">
        <v>89</v>
      </c>
      <c r="R34" s="181">
        <v>94</v>
      </c>
      <c r="S34" s="181">
        <v>89</v>
      </c>
      <c r="T34" s="181">
        <v>124</v>
      </c>
      <c r="U34" s="181">
        <v>109</v>
      </c>
      <c r="V34" s="181">
        <v>112</v>
      </c>
      <c r="W34" s="334">
        <v>113</v>
      </c>
      <c r="X34" s="334">
        <v>124</v>
      </c>
      <c r="Y34" s="334">
        <v>114</v>
      </c>
    </row>
    <row r="35" spans="2:25">
      <c r="B35" s="17"/>
      <c r="C35" s="22"/>
      <c r="D35" s="22" t="s">
        <v>569</v>
      </c>
      <c r="E35" s="180">
        <v>52.884615384615387</v>
      </c>
      <c r="F35" s="180">
        <v>59.047619047619051</v>
      </c>
      <c r="G35" s="180">
        <v>59.803921568627452</v>
      </c>
      <c r="H35" s="180">
        <v>66.666666666666657</v>
      </c>
      <c r="I35" s="180">
        <v>65.116279069767444</v>
      </c>
      <c r="J35" s="180">
        <v>67.241379310344826</v>
      </c>
      <c r="K35" s="180">
        <v>55.652173913043477</v>
      </c>
      <c r="L35" s="333">
        <v>59.83606557377049</v>
      </c>
      <c r="M35" s="333">
        <v>59.398496240601503</v>
      </c>
      <c r="N35" s="333">
        <v>61.788617886178862</v>
      </c>
      <c r="O35" s="180"/>
      <c r="P35" s="180">
        <v>53.535353535353536</v>
      </c>
      <c r="Q35" s="180">
        <v>64.044943820224717</v>
      </c>
      <c r="R35" s="180">
        <v>58.51063829787234</v>
      </c>
      <c r="S35" s="180">
        <v>66.292134831460672</v>
      </c>
      <c r="T35" s="180">
        <v>65.322580645161281</v>
      </c>
      <c r="U35" s="180">
        <v>65.137614678899084</v>
      </c>
      <c r="V35" s="180">
        <v>57.142857142857139</v>
      </c>
      <c r="W35" s="333">
        <v>59.292035398230091</v>
      </c>
      <c r="X35" s="333">
        <v>60.483870967741936</v>
      </c>
      <c r="Y35" s="333">
        <v>60.526315789473685</v>
      </c>
    </row>
    <row r="36" spans="2:25">
      <c r="B36" s="17"/>
      <c r="C36" s="17" t="s">
        <v>570</v>
      </c>
      <c r="D36" s="17" t="s">
        <v>571</v>
      </c>
      <c r="E36" s="179">
        <v>114</v>
      </c>
      <c r="F36" s="179">
        <v>102</v>
      </c>
      <c r="G36" s="179">
        <v>121</v>
      </c>
      <c r="H36" s="179">
        <v>93</v>
      </c>
      <c r="I36" s="179">
        <v>110</v>
      </c>
      <c r="J36" s="179">
        <v>123</v>
      </c>
      <c r="K36" s="179">
        <v>109</v>
      </c>
      <c r="L36" s="332">
        <v>113</v>
      </c>
      <c r="M36" s="332">
        <v>110</v>
      </c>
      <c r="N36" s="332">
        <v>134</v>
      </c>
      <c r="O36" s="189"/>
      <c r="P36" s="179">
        <v>112</v>
      </c>
      <c r="Q36" s="179">
        <v>98</v>
      </c>
      <c r="R36" s="179">
        <v>118</v>
      </c>
      <c r="S36" s="179">
        <v>90</v>
      </c>
      <c r="T36" s="179">
        <v>107</v>
      </c>
      <c r="U36" s="179">
        <v>122</v>
      </c>
      <c r="V36" s="179">
        <v>107</v>
      </c>
      <c r="W36" s="332">
        <v>111</v>
      </c>
      <c r="X36" s="332">
        <v>108</v>
      </c>
      <c r="Y36" s="332">
        <v>133</v>
      </c>
    </row>
    <row r="37" spans="2:25">
      <c r="B37" s="17"/>
      <c r="C37" s="17"/>
      <c r="D37" s="17" t="s">
        <v>572</v>
      </c>
      <c r="E37" s="180">
        <v>84.210526315789465</v>
      </c>
      <c r="F37" s="180">
        <v>77.450980392156865</v>
      </c>
      <c r="G37" s="180">
        <v>80.991735537190081</v>
      </c>
      <c r="H37" s="180">
        <v>86.021505376344081</v>
      </c>
      <c r="I37" s="180">
        <v>86.36363636363636</v>
      </c>
      <c r="J37" s="180">
        <v>82.113821138211378</v>
      </c>
      <c r="K37" s="180">
        <v>78.899082568807344</v>
      </c>
      <c r="L37" s="333">
        <v>86.725663716814154</v>
      </c>
      <c r="M37" s="333">
        <v>86.36363636363636</v>
      </c>
      <c r="N37" s="333">
        <v>91.791044776119406</v>
      </c>
      <c r="O37" s="180"/>
      <c r="P37" s="180">
        <v>84.821428571428569</v>
      </c>
      <c r="Q37" s="180">
        <v>78.571428571428569</v>
      </c>
      <c r="R37" s="180">
        <v>80.508474576271183</v>
      </c>
      <c r="S37" s="180">
        <v>85.555555555555557</v>
      </c>
      <c r="T37" s="180">
        <v>85.981308411214954</v>
      </c>
      <c r="U37" s="180">
        <v>81.967213114754102</v>
      </c>
      <c r="V37" s="180">
        <v>78.504672897196258</v>
      </c>
      <c r="W37" s="333">
        <v>86.486486486486484</v>
      </c>
      <c r="X37" s="333">
        <v>86.111111111111114</v>
      </c>
      <c r="Y37" s="333">
        <v>91.729323308270665</v>
      </c>
    </row>
    <row r="38" spans="2:25">
      <c r="B38" s="17"/>
      <c r="C38" s="20" t="s">
        <v>573</v>
      </c>
      <c r="D38" s="20" t="s">
        <v>574</v>
      </c>
      <c r="E38" s="181">
        <v>162</v>
      </c>
      <c r="F38" s="181">
        <v>192</v>
      </c>
      <c r="G38" s="181">
        <v>205</v>
      </c>
      <c r="H38" s="181">
        <v>208</v>
      </c>
      <c r="I38" s="181">
        <v>197</v>
      </c>
      <c r="J38" s="181">
        <v>237</v>
      </c>
      <c r="K38" s="181">
        <v>241</v>
      </c>
      <c r="L38" s="334">
        <v>223</v>
      </c>
      <c r="M38" s="334">
        <v>201</v>
      </c>
      <c r="N38" s="334">
        <v>222</v>
      </c>
      <c r="O38" s="181"/>
      <c r="P38" s="181">
        <v>139</v>
      </c>
      <c r="Q38" s="181">
        <v>159</v>
      </c>
      <c r="R38" s="181">
        <v>179</v>
      </c>
      <c r="S38" s="181">
        <v>184</v>
      </c>
      <c r="T38" s="181">
        <v>156</v>
      </c>
      <c r="U38" s="181">
        <v>205</v>
      </c>
      <c r="V38" s="181">
        <v>194</v>
      </c>
      <c r="W38" s="334">
        <v>178</v>
      </c>
      <c r="X38" s="334">
        <v>148</v>
      </c>
      <c r="Y38" s="334">
        <v>177</v>
      </c>
    </row>
    <row r="39" spans="2:25">
      <c r="B39" s="17"/>
      <c r="C39" s="22"/>
      <c r="D39" s="22" t="s">
        <v>575</v>
      </c>
      <c r="E39" s="180">
        <v>80.246913580246911</v>
      </c>
      <c r="F39" s="180">
        <v>70.3125</v>
      </c>
      <c r="G39" s="180">
        <v>79.024390243902445</v>
      </c>
      <c r="H39" s="180">
        <v>69.230769230769226</v>
      </c>
      <c r="I39" s="180">
        <v>78.172588832487307</v>
      </c>
      <c r="J39" s="180">
        <v>75.105485232067508</v>
      </c>
      <c r="K39" s="180">
        <v>73.443983402489636</v>
      </c>
      <c r="L39" s="333">
        <v>74.88789237668162</v>
      </c>
      <c r="M39" s="333">
        <v>72.636815920398007</v>
      </c>
      <c r="N39" s="333">
        <v>66.21621621621621</v>
      </c>
      <c r="O39" s="180"/>
      <c r="P39" s="180">
        <v>82.014388489208628</v>
      </c>
      <c r="Q39" s="180">
        <v>72.95597484276729</v>
      </c>
      <c r="R39" s="180">
        <v>79.329608938547494</v>
      </c>
      <c r="S39" s="180">
        <v>69.021739130434781</v>
      </c>
      <c r="T39" s="180">
        <v>78.84615384615384</v>
      </c>
      <c r="U39" s="180">
        <v>74.146341463414629</v>
      </c>
      <c r="V39" s="180">
        <v>72.164948453608247</v>
      </c>
      <c r="W39" s="333">
        <v>74.157303370786522</v>
      </c>
      <c r="X39" s="333">
        <v>69.594594594594597</v>
      </c>
      <c r="Y39" s="333">
        <v>64.406779661016941</v>
      </c>
    </row>
    <row r="40" spans="2:25">
      <c r="B40" s="17"/>
      <c r="C40" s="20" t="s">
        <v>576</v>
      </c>
      <c r="D40" s="20" t="s">
        <v>577</v>
      </c>
      <c r="E40" s="181">
        <v>61</v>
      </c>
      <c r="F40" s="181">
        <v>89</v>
      </c>
      <c r="G40" s="181">
        <v>85</v>
      </c>
      <c r="H40" s="181">
        <v>85</v>
      </c>
      <c r="I40" s="181">
        <v>100</v>
      </c>
      <c r="J40" s="181">
        <v>90</v>
      </c>
      <c r="K40" s="181">
        <v>73</v>
      </c>
      <c r="L40" s="334">
        <v>87</v>
      </c>
      <c r="M40" s="334">
        <v>84</v>
      </c>
      <c r="N40" s="334">
        <v>129</v>
      </c>
      <c r="O40" s="181"/>
      <c r="P40" s="181">
        <v>55</v>
      </c>
      <c r="Q40" s="181">
        <v>71</v>
      </c>
      <c r="R40" s="181">
        <v>62</v>
      </c>
      <c r="S40" s="181">
        <v>65</v>
      </c>
      <c r="T40" s="181">
        <v>86</v>
      </c>
      <c r="U40" s="181">
        <v>68</v>
      </c>
      <c r="V40" s="181">
        <v>64</v>
      </c>
      <c r="W40" s="334">
        <v>73</v>
      </c>
      <c r="X40" s="334">
        <v>75</v>
      </c>
      <c r="Y40" s="334">
        <v>106</v>
      </c>
    </row>
    <row r="41" spans="2:25">
      <c r="B41" s="17"/>
      <c r="C41" s="22"/>
      <c r="D41" s="22" t="s">
        <v>578</v>
      </c>
      <c r="E41" s="180">
        <v>39.344262295081968</v>
      </c>
      <c r="F41" s="180">
        <v>55.056179775280903</v>
      </c>
      <c r="G41" s="180">
        <v>52.941176470588239</v>
      </c>
      <c r="H41" s="180">
        <v>41.17647058823529</v>
      </c>
      <c r="I41" s="180">
        <v>50</v>
      </c>
      <c r="J41" s="180">
        <v>55.555555555555557</v>
      </c>
      <c r="K41" s="180">
        <v>38.356164383561641</v>
      </c>
      <c r="L41" s="333">
        <v>40.229885057471265</v>
      </c>
      <c r="M41" s="333">
        <v>58.333333333333336</v>
      </c>
      <c r="N41" s="333">
        <v>62.790697674418603</v>
      </c>
      <c r="O41" s="180"/>
      <c r="P41" s="180">
        <v>40</v>
      </c>
      <c r="Q41" s="180">
        <v>52.112676056338024</v>
      </c>
      <c r="R41" s="180">
        <v>48.387096774193552</v>
      </c>
      <c r="S41" s="180">
        <v>32.307692307692307</v>
      </c>
      <c r="T41" s="180">
        <v>50</v>
      </c>
      <c r="U41" s="180">
        <v>52.941176470588239</v>
      </c>
      <c r="V41" s="180">
        <v>42.1875</v>
      </c>
      <c r="W41" s="333">
        <v>39.726027397260275</v>
      </c>
      <c r="X41" s="333">
        <v>57.333333333333336</v>
      </c>
      <c r="Y41" s="333">
        <v>61.320754716981128</v>
      </c>
    </row>
    <row r="42" spans="2:25">
      <c r="B42" s="23" t="s">
        <v>579</v>
      </c>
      <c r="C42" s="25"/>
      <c r="D42" s="25" t="s">
        <v>580</v>
      </c>
      <c r="E42" s="183">
        <v>1319</v>
      </c>
      <c r="F42" s="183">
        <v>1345</v>
      </c>
      <c r="G42" s="183">
        <v>1493</v>
      </c>
      <c r="H42" s="183">
        <v>1639</v>
      </c>
      <c r="I42" s="183">
        <v>1737</v>
      </c>
      <c r="J42" s="183">
        <v>1825</v>
      </c>
      <c r="K42" s="183">
        <v>1927</v>
      </c>
      <c r="L42" s="337">
        <v>2006</v>
      </c>
      <c r="M42" s="337">
        <v>2103</v>
      </c>
      <c r="N42" s="337">
        <v>2106</v>
      </c>
      <c r="O42" s="183"/>
      <c r="P42" s="183">
        <v>865</v>
      </c>
      <c r="Q42" s="183">
        <v>899</v>
      </c>
      <c r="R42" s="183">
        <v>952</v>
      </c>
      <c r="S42" s="183">
        <v>1052</v>
      </c>
      <c r="T42" s="183">
        <v>1074</v>
      </c>
      <c r="U42" s="183">
        <v>1145</v>
      </c>
      <c r="V42" s="183">
        <v>1192</v>
      </c>
      <c r="W42" s="337">
        <v>1208</v>
      </c>
      <c r="X42" s="337">
        <v>1250</v>
      </c>
      <c r="Y42" s="337">
        <v>1272</v>
      </c>
    </row>
    <row r="43" spans="2:25">
      <c r="B43" s="15"/>
      <c r="C43" s="25"/>
      <c r="D43" s="25" t="s">
        <v>581</v>
      </c>
      <c r="E43" s="178">
        <v>26.459438968915844</v>
      </c>
      <c r="F43" s="178">
        <v>27.583643122676584</v>
      </c>
      <c r="G43" s="178">
        <v>24.782317481580709</v>
      </c>
      <c r="H43" s="178">
        <v>26.662599145820622</v>
      </c>
      <c r="I43" s="178">
        <v>28.900402993667239</v>
      </c>
      <c r="J43" s="178">
        <v>28.383561643835613</v>
      </c>
      <c r="K43" s="178">
        <v>29.475869226777373</v>
      </c>
      <c r="L43" s="331">
        <v>27.916251246261215</v>
      </c>
      <c r="M43" s="331">
        <v>29.529243937232525</v>
      </c>
      <c r="N43" s="331">
        <v>32.431149097815762</v>
      </c>
      <c r="O43" s="178"/>
      <c r="P43" s="178">
        <v>22.658959537572255</v>
      </c>
      <c r="Q43" s="178">
        <v>25.917686318131256</v>
      </c>
      <c r="R43" s="178">
        <v>21.218487394957982</v>
      </c>
      <c r="S43" s="178">
        <v>26.806083650190114</v>
      </c>
      <c r="T43" s="178">
        <v>26.722532588454378</v>
      </c>
      <c r="U43" s="178">
        <v>27.685589519650655</v>
      </c>
      <c r="V43" s="178">
        <v>29.36241610738255</v>
      </c>
      <c r="W43" s="331">
        <v>26.903973509933778</v>
      </c>
      <c r="X43" s="331">
        <v>27.92</v>
      </c>
      <c r="Y43" s="331">
        <v>31.839622641509436</v>
      </c>
    </row>
    <row r="44" spans="2:25">
      <c r="B44" s="17"/>
      <c r="C44" s="20" t="s">
        <v>582</v>
      </c>
      <c r="D44" s="20" t="s">
        <v>583</v>
      </c>
      <c r="E44" s="181">
        <v>523</v>
      </c>
      <c r="F44" s="181">
        <v>618</v>
      </c>
      <c r="G44" s="181">
        <v>628</v>
      </c>
      <c r="H44" s="181">
        <v>715</v>
      </c>
      <c r="I44" s="181">
        <v>775</v>
      </c>
      <c r="J44" s="181">
        <v>773</v>
      </c>
      <c r="K44" s="181">
        <v>746</v>
      </c>
      <c r="L44" s="334">
        <v>817</v>
      </c>
      <c r="M44" s="334">
        <v>816</v>
      </c>
      <c r="N44" s="334">
        <v>844</v>
      </c>
      <c r="O44" s="181"/>
      <c r="P44" s="181">
        <v>340</v>
      </c>
      <c r="Q44" s="181">
        <v>413</v>
      </c>
      <c r="R44" s="181">
        <v>429</v>
      </c>
      <c r="S44" s="181">
        <v>484</v>
      </c>
      <c r="T44" s="181">
        <v>521</v>
      </c>
      <c r="U44" s="181">
        <v>514</v>
      </c>
      <c r="V44" s="181">
        <v>489</v>
      </c>
      <c r="W44" s="334">
        <v>527</v>
      </c>
      <c r="X44" s="334">
        <v>504</v>
      </c>
      <c r="Y44" s="334">
        <v>548</v>
      </c>
    </row>
    <row r="45" spans="2:25">
      <c r="B45" s="17"/>
      <c r="C45" s="22"/>
      <c r="D45" s="22" t="s">
        <v>584</v>
      </c>
      <c r="E45" s="180">
        <v>37.476099426386234</v>
      </c>
      <c r="F45" s="180">
        <v>38.996763754045304</v>
      </c>
      <c r="G45" s="180">
        <v>34.235668789808912</v>
      </c>
      <c r="H45" s="180">
        <v>37.06293706293706</v>
      </c>
      <c r="I45" s="180">
        <v>40.258064516129032</v>
      </c>
      <c r="J45" s="180">
        <v>37.128072445019406</v>
      </c>
      <c r="K45" s="180">
        <v>37.667560321715818</v>
      </c>
      <c r="L45" s="333">
        <v>36.964504283965724</v>
      </c>
      <c r="M45" s="333">
        <v>38.235294117647058</v>
      </c>
      <c r="N45" s="333">
        <v>41.943127962085306</v>
      </c>
      <c r="O45" s="180"/>
      <c r="P45" s="180">
        <v>34.411764705882355</v>
      </c>
      <c r="Q45" s="180">
        <v>38.256658595641646</v>
      </c>
      <c r="R45" s="180">
        <v>29.603729603729604</v>
      </c>
      <c r="S45" s="180">
        <v>37.190082644628099</v>
      </c>
      <c r="T45" s="180">
        <v>37.619961612284072</v>
      </c>
      <c r="U45" s="180">
        <v>36.575875486381321</v>
      </c>
      <c r="V45" s="180">
        <v>35.378323108384457</v>
      </c>
      <c r="W45" s="333">
        <v>31.499051233396585</v>
      </c>
      <c r="X45" s="333">
        <v>34.722222222222221</v>
      </c>
      <c r="Y45" s="333">
        <v>38.138686131386862</v>
      </c>
    </row>
    <row r="46" spans="2:25">
      <c r="B46" s="17"/>
      <c r="C46" s="17" t="s">
        <v>585</v>
      </c>
      <c r="D46" s="17" t="s">
        <v>586</v>
      </c>
      <c r="E46" s="179">
        <v>593</v>
      </c>
      <c r="F46" s="179">
        <v>550</v>
      </c>
      <c r="G46" s="179">
        <v>651</v>
      </c>
      <c r="H46" s="179">
        <v>705</v>
      </c>
      <c r="I46" s="179">
        <v>722</v>
      </c>
      <c r="J46" s="179">
        <v>759</v>
      </c>
      <c r="K46" s="179">
        <v>788</v>
      </c>
      <c r="L46" s="332">
        <v>789</v>
      </c>
      <c r="M46" s="332">
        <v>886</v>
      </c>
      <c r="N46" s="332">
        <v>845</v>
      </c>
      <c r="O46" s="179"/>
      <c r="P46" s="179">
        <v>403</v>
      </c>
      <c r="Q46" s="179">
        <v>377</v>
      </c>
      <c r="R46" s="179">
        <v>404</v>
      </c>
      <c r="S46" s="179">
        <v>447</v>
      </c>
      <c r="T46" s="179">
        <v>422</v>
      </c>
      <c r="U46" s="179">
        <v>451</v>
      </c>
      <c r="V46" s="179">
        <v>437</v>
      </c>
      <c r="W46" s="332">
        <v>439</v>
      </c>
      <c r="X46" s="332">
        <v>506</v>
      </c>
      <c r="Y46" s="332">
        <v>454</v>
      </c>
    </row>
    <row r="47" spans="2:25">
      <c r="B47" s="17"/>
      <c r="C47" s="17"/>
      <c r="D47" s="17" t="s">
        <v>587</v>
      </c>
      <c r="E47" s="180">
        <v>12.984822934232715</v>
      </c>
      <c r="F47" s="180">
        <v>12.363636363636363</v>
      </c>
      <c r="G47" s="180">
        <v>13.671274961597543</v>
      </c>
      <c r="H47" s="180">
        <v>12.4822695035461</v>
      </c>
      <c r="I47" s="180">
        <v>15.373961218836566</v>
      </c>
      <c r="J47" s="180">
        <v>15.019762845849801</v>
      </c>
      <c r="K47" s="180">
        <v>14.086294416243655</v>
      </c>
      <c r="L47" s="333">
        <v>11.787072243346007</v>
      </c>
      <c r="M47" s="333">
        <v>15.124153498871332</v>
      </c>
      <c r="N47" s="333">
        <v>17.633136094674555</v>
      </c>
      <c r="O47" s="180"/>
      <c r="P47" s="180">
        <v>7.9404466501240698</v>
      </c>
      <c r="Q47" s="180">
        <v>8.4880636604774526</v>
      </c>
      <c r="R47" s="180">
        <v>9.1584158415841586</v>
      </c>
      <c r="S47" s="180">
        <v>9.3959731543624159</v>
      </c>
      <c r="T47" s="180">
        <v>9.24170616113744</v>
      </c>
      <c r="U47" s="180">
        <v>9.9778270509977833</v>
      </c>
      <c r="V47" s="180">
        <v>10.526315789473683</v>
      </c>
      <c r="W47" s="333">
        <v>8.8838268792710693</v>
      </c>
      <c r="X47" s="333">
        <v>10.474308300395258</v>
      </c>
      <c r="Y47" s="333">
        <v>13.656387665198238</v>
      </c>
    </row>
    <row r="48" spans="2:25">
      <c r="B48" s="17"/>
      <c r="C48" s="20" t="s">
        <v>588</v>
      </c>
      <c r="D48" s="20" t="s">
        <v>589</v>
      </c>
      <c r="E48" s="181">
        <v>70</v>
      </c>
      <c r="F48" s="181">
        <v>57</v>
      </c>
      <c r="G48" s="181">
        <v>60</v>
      </c>
      <c r="H48" s="181">
        <v>69</v>
      </c>
      <c r="I48" s="181">
        <v>69</v>
      </c>
      <c r="J48" s="181">
        <v>81</v>
      </c>
      <c r="K48" s="181">
        <v>112</v>
      </c>
      <c r="L48" s="353">
        <v>87</v>
      </c>
      <c r="M48" s="353">
        <v>89</v>
      </c>
      <c r="N48" s="353">
        <v>107</v>
      </c>
      <c r="O48" s="189"/>
      <c r="P48" s="181">
        <v>65</v>
      </c>
      <c r="Q48" s="181">
        <v>54</v>
      </c>
      <c r="R48" s="181">
        <v>56</v>
      </c>
      <c r="S48" s="181">
        <v>60</v>
      </c>
      <c r="T48" s="181">
        <v>64</v>
      </c>
      <c r="U48" s="181">
        <v>80</v>
      </c>
      <c r="V48" s="181">
        <v>105</v>
      </c>
      <c r="W48" s="334">
        <v>80</v>
      </c>
      <c r="X48" s="334">
        <v>79</v>
      </c>
      <c r="Y48" s="334">
        <v>100</v>
      </c>
    </row>
    <row r="49" spans="2:25">
      <c r="B49" s="17"/>
      <c r="C49" s="22"/>
      <c r="D49" s="22" t="s">
        <v>590</v>
      </c>
      <c r="E49" s="180">
        <v>58.571428571428577</v>
      </c>
      <c r="F49" s="180">
        <v>70.175438596491219</v>
      </c>
      <c r="G49" s="180">
        <v>56.666666666666664</v>
      </c>
      <c r="H49" s="180">
        <v>66.666666666666657</v>
      </c>
      <c r="I49" s="180">
        <v>55.072463768115945</v>
      </c>
      <c r="J49" s="180">
        <v>62.962962962962962</v>
      </c>
      <c r="K49" s="180">
        <v>66.964285714285708</v>
      </c>
      <c r="L49" s="333">
        <v>64.367816091954026</v>
      </c>
      <c r="M49" s="333">
        <v>69.662921348314612</v>
      </c>
      <c r="N49" s="333">
        <v>63.551401869158873</v>
      </c>
      <c r="O49" s="180"/>
      <c r="P49" s="180">
        <v>58.461538461538467</v>
      </c>
      <c r="Q49" s="180">
        <v>70.370370370370367</v>
      </c>
      <c r="R49" s="180">
        <v>57.142857142857139</v>
      </c>
      <c r="S49" s="180">
        <v>68.333333333333329</v>
      </c>
      <c r="T49" s="180">
        <v>57.8125</v>
      </c>
      <c r="U49" s="180">
        <v>63.749999999999993</v>
      </c>
      <c r="V49" s="180">
        <v>65.714285714285708</v>
      </c>
      <c r="W49" s="333">
        <v>62.5</v>
      </c>
      <c r="X49" s="333">
        <v>68.35443037974683</v>
      </c>
      <c r="Y49" s="333">
        <v>63</v>
      </c>
    </row>
    <row r="50" spans="2:25">
      <c r="B50" s="17"/>
      <c r="C50" s="17" t="s">
        <v>591</v>
      </c>
      <c r="D50" s="17" t="s">
        <v>592</v>
      </c>
      <c r="E50" s="179">
        <v>133</v>
      </c>
      <c r="F50" s="179">
        <v>120</v>
      </c>
      <c r="G50" s="179">
        <v>154</v>
      </c>
      <c r="H50" s="179">
        <v>150</v>
      </c>
      <c r="I50" s="179">
        <v>171</v>
      </c>
      <c r="J50" s="179">
        <v>212</v>
      </c>
      <c r="K50" s="179">
        <v>281</v>
      </c>
      <c r="L50" s="332">
        <v>313</v>
      </c>
      <c r="M50" s="332">
        <v>312</v>
      </c>
      <c r="N50" s="332">
        <v>310</v>
      </c>
      <c r="O50" s="189"/>
      <c r="P50" s="179">
        <v>57</v>
      </c>
      <c r="Q50" s="179">
        <v>55</v>
      </c>
      <c r="R50" s="179">
        <v>63</v>
      </c>
      <c r="S50" s="179">
        <v>61</v>
      </c>
      <c r="T50" s="179">
        <v>67</v>
      </c>
      <c r="U50" s="179">
        <v>100</v>
      </c>
      <c r="V50" s="179">
        <v>161</v>
      </c>
      <c r="W50" s="332">
        <v>162</v>
      </c>
      <c r="X50" s="332">
        <v>161</v>
      </c>
      <c r="Y50" s="332">
        <v>170</v>
      </c>
    </row>
    <row r="51" spans="2:25">
      <c r="B51" s="17"/>
      <c r="C51" s="17"/>
      <c r="D51" s="17" t="s">
        <v>593</v>
      </c>
      <c r="E51" s="180">
        <v>26.315789473684209</v>
      </c>
      <c r="F51" s="180">
        <v>18.333333333333332</v>
      </c>
      <c r="G51" s="180">
        <v>20.779220779220779</v>
      </c>
      <c r="H51" s="180">
        <v>25.333333333333336</v>
      </c>
      <c r="I51" s="180">
        <v>23.976608187134502</v>
      </c>
      <c r="J51" s="180">
        <v>31.132075471698112</v>
      </c>
      <c r="K51" s="180">
        <v>35.943060498220639</v>
      </c>
      <c r="L51" s="333">
        <v>34.824281150159749</v>
      </c>
      <c r="M51" s="333">
        <v>36.217948717948715</v>
      </c>
      <c r="N51" s="333">
        <v>36.129032258064512</v>
      </c>
      <c r="O51" s="180"/>
      <c r="P51" s="180">
        <v>15.789473684210526</v>
      </c>
      <c r="Q51" s="180">
        <v>9.0909090909090917</v>
      </c>
      <c r="R51" s="180">
        <v>9.5238095238095237</v>
      </c>
      <c r="S51" s="180">
        <v>31.147540983606557</v>
      </c>
      <c r="T51" s="180">
        <v>22.388059701492537</v>
      </c>
      <c r="U51" s="180">
        <v>33</v>
      </c>
      <c r="V51" s="180">
        <v>38.509316770186338</v>
      </c>
      <c r="W51" s="333">
        <v>43.209876543209873</v>
      </c>
      <c r="X51" s="333">
        <v>41.614906832298139</v>
      </c>
      <c r="Y51" s="333">
        <v>41.764705882352942</v>
      </c>
    </row>
    <row r="52" spans="2:25">
      <c r="B52" s="23" t="s">
        <v>594</v>
      </c>
      <c r="C52" s="23"/>
      <c r="D52" s="23" t="s">
        <v>595</v>
      </c>
      <c r="E52" s="182">
        <v>440</v>
      </c>
      <c r="F52" s="182">
        <v>379</v>
      </c>
      <c r="G52" s="182">
        <v>432</v>
      </c>
      <c r="H52" s="182">
        <v>418</v>
      </c>
      <c r="I52" s="182">
        <v>457</v>
      </c>
      <c r="J52" s="182">
        <v>414</v>
      </c>
      <c r="K52" s="182">
        <v>476</v>
      </c>
      <c r="L52" s="336">
        <v>434</v>
      </c>
      <c r="M52" s="336">
        <v>487</v>
      </c>
      <c r="N52" s="336">
        <v>468</v>
      </c>
      <c r="O52" s="182"/>
      <c r="P52" s="182">
        <v>349</v>
      </c>
      <c r="Q52" s="182">
        <v>310</v>
      </c>
      <c r="R52" s="182">
        <v>345</v>
      </c>
      <c r="S52" s="182">
        <v>340</v>
      </c>
      <c r="T52" s="182">
        <v>386</v>
      </c>
      <c r="U52" s="182">
        <v>334</v>
      </c>
      <c r="V52" s="182">
        <v>381</v>
      </c>
      <c r="W52" s="336">
        <v>355</v>
      </c>
      <c r="X52" s="336">
        <v>380</v>
      </c>
      <c r="Y52" s="336">
        <v>363</v>
      </c>
    </row>
    <row r="53" spans="2:25">
      <c r="B53" s="15"/>
      <c r="C53" s="15"/>
      <c r="D53" s="15" t="s">
        <v>596</v>
      </c>
      <c r="E53" s="178">
        <v>58.86363636363636</v>
      </c>
      <c r="F53" s="178">
        <v>56.200527704485495</v>
      </c>
      <c r="G53" s="178">
        <v>55.092592592592595</v>
      </c>
      <c r="H53" s="178">
        <v>55.023923444976077</v>
      </c>
      <c r="I53" s="178">
        <v>45.951859956236326</v>
      </c>
      <c r="J53" s="178">
        <v>52.173913043478258</v>
      </c>
      <c r="K53" s="178">
        <v>51.260504201680668</v>
      </c>
      <c r="L53" s="331">
        <v>48.387096774193552</v>
      </c>
      <c r="M53" s="331">
        <v>52.156057494866523</v>
      </c>
      <c r="N53" s="331">
        <v>55.128205128205131</v>
      </c>
      <c r="O53" s="178"/>
      <c r="P53" s="178">
        <v>56.446991404011456</v>
      </c>
      <c r="Q53" s="178">
        <v>54.516129032258064</v>
      </c>
      <c r="R53" s="178">
        <v>54.782608695652172</v>
      </c>
      <c r="S53" s="178">
        <v>53.235294117647058</v>
      </c>
      <c r="T53" s="178">
        <v>44.559585492227974</v>
      </c>
      <c r="U53" s="178">
        <v>50.898203592814376</v>
      </c>
      <c r="V53" s="178">
        <v>47.506561679790025</v>
      </c>
      <c r="W53" s="331">
        <v>46.197183098591552</v>
      </c>
      <c r="X53" s="331">
        <v>47.631578947368418</v>
      </c>
      <c r="Y53" s="331">
        <v>54.820936639118457</v>
      </c>
    </row>
    <row r="54" spans="2:25">
      <c r="B54" s="27" t="s">
        <v>597</v>
      </c>
      <c r="C54" s="27"/>
      <c r="D54" s="27" t="s">
        <v>598</v>
      </c>
      <c r="E54" s="184">
        <v>11685</v>
      </c>
      <c r="F54" s="184">
        <v>11866</v>
      </c>
      <c r="G54" s="184">
        <v>12250</v>
      </c>
      <c r="H54" s="184">
        <v>13263</v>
      </c>
      <c r="I54" s="184">
        <v>13934</v>
      </c>
      <c r="J54" s="184">
        <v>13948</v>
      </c>
      <c r="K54" s="184">
        <v>14085</v>
      </c>
      <c r="L54" s="338">
        <v>14255</v>
      </c>
      <c r="M54" s="338">
        <v>14439</v>
      </c>
      <c r="N54" s="338">
        <v>14794</v>
      </c>
      <c r="O54" s="184"/>
      <c r="P54" s="184">
        <v>9459</v>
      </c>
      <c r="Q54" s="184">
        <v>9277</v>
      </c>
      <c r="R54" s="184">
        <v>9432</v>
      </c>
      <c r="S54" s="184">
        <v>10125</v>
      </c>
      <c r="T54" s="184">
        <v>10626</v>
      </c>
      <c r="U54" s="184">
        <v>10572</v>
      </c>
      <c r="V54" s="184">
        <v>10557</v>
      </c>
      <c r="W54" s="338">
        <v>10703</v>
      </c>
      <c r="X54" s="338">
        <v>10735</v>
      </c>
      <c r="Y54" s="338">
        <v>11156</v>
      </c>
    </row>
    <row r="55" spans="2:25" ht="13.8" thickBot="1">
      <c r="B55" s="29"/>
      <c r="C55" s="29"/>
      <c r="D55" s="29" t="s">
        <v>599</v>
      </c>
      <c r="E55" s="185">
        <v>52.391955498502355</v>
      </c>
      <c r="F55" s="185">
        <v>52.199561773133318</v>
      </c>
      <c r="G55" s="185">
        <v>51.885714285714293</v>
      </c>
      <c r="H55" s="185">
        <v>51.579582296614646</v>
      </c>
      <c r="I55" s="185">
        <v>51.779819147409214</v>
      </c>
      <c r="J55" s="185">
        <v>52.007456266131349</v>
      </c>
      <c r="K55" s="185">
        <v>51.22470713525027</v>
      </c>
      <c r="L55" s="339">
        <v>50.466502981410031</v>
      </c>
      <c r="M55" s="339">
        <v>51.416303068079507</v>
      </c>
      <c r="N55" s="339">
        <v>52.494254427470601</v>
      </c>
      <c r="O55" s="185"/>
      <c r="P55" s="185">
        <v>52.468548472354371</v>
      </c>
      <c r="Q55" s="185">
        <v>52.516977471165248</v>
      </c>
      <c r="R55" s="185">
        <v>52.194656488549619</v>
      </c>
      <c r="S55" s="185">
        <v>52.385185185185193</v>
      </c>
      <c r="T55" s="185">
        <v>52.239789196310937</v>
      </c>
      <c r="U55" s="185">
        <v>53.140370790768067</v>
      </c>
      <c r="V55" s="185">
        <v>52.363360803258495</v>
      </c>
      <c r="W55" s="339">
        <v>51.985424647295154</v>
      </c>
      <c r="X55" s="339">
        <v>52.594317652538422</v>
      </c>
      <c r="Y55" s="339">
        <v>53.639297239153819</v>
      </c>
    </row>
    <row r="56" spans="2:25">
      <c r="E56" s="159"/>
      <c r="F56" s="159"/>
      <c r="G56" s="159"/>
      <c r="H56" s="159"/>
      <c r="I56" s="159"/>
      <c r="J56" s="159"/>
      <c r="K56" s="159"/>
      <c r="O56" s="159"/>
      <c r="P56" s="159"/>
      <c r="Q56" s="159"/>
      <c r="R56" s="159"/>
      <c r="S56" s="159"/>
      <c r="T56" s="159"/>
      <c r="U56" s="159"/>
      <c r="V56" s="159"/>
    </row>
    <row r="57" spans="2:25">
      <c r="B57" s="2" t="s">
        <v>600</v>
      </c>
    </row>
    <row r="58" spans="2:25">
      <c r="B58" s="2" t="s">
        <v>601</v>
      </c>
    </row>
  </sheetData>
  <mergeCells count="3">
    <mergeCell ref="P4:Y4"/>
    <mergeCell ref="B4:D5"/>
    <mergeCell ref="E4:N4"/>
  </mergeCells>
  <conditionalFormatting sqref="E7:K7 E55:K55 E53:K53 E51:K51 E49:K49 E47:K47 E45:K45 E43:K43 E39:K39 E37:K37 E35:K35 E33:K33 E31:K31 E29:K29 E27:K27 E25:K25 E17:K17 E15:K15 E13:K13 E11:K11 E9:K9 E19:K19 E21:K21 E23:K23 E41:K41 O41:R41 O23:R23 O21:R21 O19:R19 O9:R9 O11:R11 O13:R13 O15:R15 O17:R17 O25:R25 O27:R27 O29:R29 O31:R31 O33:R33 O35:R35 O37:R37 O39:R39 O43:R43 O45:R45 O47:R47 O49:R49 O51:R51 O53:R53 O55:R55 O7:R7">
    <cfRule type="expression" dxfId="38" priority="5">
      <formula>E6&lt;30</formula>
    </cfRule>
  </conditionalFormatting>
  <conditionalFormatting sqref="W55:X55 W7:X7 W19:X19 W21:X21 W23:X23 W31:X31 W43:X43 W53:X53 W9:X9 W11:X11 W13:X13 W15:X15 W17:X17 W25:X25 W27:X27 W29:X29 W33:X33 W35:X35 W37:X37 W39:X39 W41:X41 W45:X45 W47:X47 W49:X49 W51:X51">
    <cfRule type="expression" dxfId="37" priority="2">
      <formula>W6&lt;30</formula>
    </cfRule>
  </conditionalFormatting>
  <conditionalFormatting sqref="L7:N7 L55:N55 L53:N53 L51:N51 L49:N49 L47:N47 L45:N45 L43:N43 L39:N39 L37:N37 L35:N35 L33:N33 L31:N31 L29:N29 L27:N27 L25:N25 L17:N17 L15:N15 L13:N13 L11:N11 L9:N9 L19:N19 L21:N21 L23:N23 L41:N41">
    <cfRule type="expression" dxfId="36" priority="3">
      <formula>L6&lt;30</formula>
    </cfRule>
  </conditionalFormatting>
  <conditionalFormatting sqref="Y55 Y7 Y19 Y21 Y23 Y31 Y43 Y53 Y9 Y11 Y13 Y15 Y17 Y25 Y27 Y29 Y33 Y35 Y37 Y39 Y41 Y45 Y47 Y49 Y51">
    <cfRule type="expression" dxfId="35" priority="1">
      <formula>Y6&lt;30</formula>
    </cfRule>
  </conditionalFormatting>
  <pageMargins left="0.70866141732283472" right="0.70866141732283472" top="0.78740157480314965" bottom="0.78740157480314965" header="0.31496062992125984" footer="0.31496062992125984"/>
  <pageSetup paperSize="9" scale="6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L27"/>
  <sheetViews>
    <sheetView workbookViewId="0">
      <selection activeCell="H28" sqref="H28"/>
    </sheetView>
  </sheetViews>
  <sheetFormatPr baseColWidth="10" defaultColWidth="11.44140625" defaultRowHeight="13.2"/>
  <cols>
    <col min="1" max="1" width="3.5546875" style="2" customWidth="1"/>
    <col min="2" max="2" width="30.5546875" style="2" customWidth="1"/>
    <col min="3" max="4" width="11.44140625" style="2"/>
    <col min="5" max="5" width="11.44140625" style="2" customWidth="1"/>
    <col min="6" max="6" width="1.33203125" style="2" customWidth="1"/>
    <col min="7" max="16384" width="11.44140625" style="2"/>
  </cols>
  <sheetData>
    <row r="2" spans="2:6">
      <c r="B2" s="1" t="s">
        <v>602</v>
      </c>
    </row>
    <row r="3" spans="2:6">
      <c r="B3" s="1" t="s">
        <v>1128</v>
      </c>
    </row>
    <row r="4" spans="2:6" ht="13.8" thickBot="1"/>
    <row r="5" spans="2:6" ht="33.75" customHeight="1">
      <c r="B5" s="363" t="s">
        <v>603</v>
      </c>
      <c r="C5" s="368" t="s">
        <v>604</v>
      </c>
      <c r="D5" s="368"/>
      <c r="E5" s="368"/>
      <c r="F5" s="51"/>
    </row>
    <row r="6" spans="2:6" ht="18" customHeight="1" thickBot="1">
      <c r="B6" s="364"/>
      <c r="C6" s="41" t="s">
        <v>605</v>
      </c>
      <c r="D6" s="41" t="s">
        <v>606</v>
      </c>
      <c r="E6" s="41" t="s">
        <v>607</v>
      </c>
      <c r="F6" s="52"/>
    </row>
    <row r="7" spans="2:6">
      <c r="B7" s="53" t="s">
        <v>608</v>
      </c>
      <c r="C7" s="194">
        <v>17.8</v>
      </c>
      <c r="D7" s="194">
        <v>11.25</v>
      </c>
      <c r="E7" s="194">
        <v>13.08</v>
      </c>
      <c r="F7" s="192"/>
    </row>
    <row r="8" spans="2:6">
      <c r="B8" s="53" t="s">
        <v>609</v>
      </c>
      <c r="C8" s="194">
        <v>7.22</v>
      </c>
      <c r="D8" s="194">
        <v>5.99</v>
      </c>
      <c r="E8" s="194">
        <v>6.77</v>
      </c>
      <c r="F8" s="192"/>
    </row>
    <row r="9" spans="2:6">
      <c r="B9" s="53" t="s">
        <v>610</v>
      </c>
      <c r="C9" s="194">
        <v>12.63</v>
      </c>
      <c r="D9" s="194">
        <v>7.37</v>
      </c>
      <c r="E9" s="194">
        <v>9.49</v>
      </c>
      <c r="F9" s="192"/>
    </row>
    <row r="10" spans="2:6">
      <c r="B10" s="53" t="s">
        <v>611</v>
      </c>
      <c r="C10" s="194">
        <v>34.020000000000003</v>
      </c>
      <c r="D10" s="194">
        <v>30.12</v>
      </c>
      <c r="E10" s="194">
        <v>32.520000000000003</v>
      </c>
      <c r="F10" s="192"/>
    </row>
    <row r="11" spans="2:6">
      <c r="B11" s="53" t="s">
        <v>612</v>
      </c>
      <c r="C11" s="194">
        <v>16.600000000000001</v>
      </c>
      <c r="D11" s="194">
        <v>12.53</v>
      </c>
      <c r="E11" s="194">
        <v>15.53</v>
      </c>
      <c r="F11" s="192"/>
    </row>
    <row r="12" spans="2:6">
      <c r="B12" s="53" t="s">
        <v>613</v>
      </c>
      <c r="C12" s="194">
        <v>7.95</v>
      </c>
      <c r="D12" s="194">
        <v>8.9700000000000006</v>
      </c>
      <c r="E12" s="194">
        <v>8.51</v>
      </c>
      <c r="F12" s="192"/>
    </row>
    <row r="13" spans="2:6" ht="13.8" thickBot="1">
      <c r="B13" s="54" t="s">
        <v>614</v>
      </c>
      <c r="C13" s="196">
        <v>18.05</v>
      </c>
      <c r="D13" s="196">
        <v>12.8</v>
      </c>
      <c r="E13" s="196">
        <v>15.48</v>
      </c>
      <c r="F13" s="193"/>
    </row>
    <row r="14" spans="2:6" s="191" customFormat="1">
      <c r="C14" s="72"/>
      <c r="D14" s="72"/>
      <c r="E14" s="195"/>
      <c r="F14" s="72"/>
    </row>
    <row r="15" spans="2:6">
      <c r="B15" s="17" t="s">
        <v>615</v>
      </c>
    </row>
    <row r="16" spans="2:6">
      <c r="B16" s="2" t="s">
        <v>616</v>
      </c>
    </row>
    <row r="20" spans="3:12">
      <c r="C20" s="55"/>
      <c r="D20" s="55"/>
      <c r="E20" s="55"/>
      <c r="F20" s="55"/>
      <c r="I20" s="55"/>
      <c r="J20" s="55"/>
      <c r="K20" s="55"/>
      <c r="L20" s="55"/>
    </row>
    <row r="21" spans="3:12">
      <c r="C21" s="55"/>
      <c r="D21" s="55"/>
      <c r="E21" s="55"/>
      <c r="F21" s="55"/>
      <c r="I21" s="55"/>
      <c r="J21" s="55"/>
      <c r="K21" s="55"/>
      <c r="L21" s="55"/>
    </row>
    <row r="22" spans="3:12">
      <c r="C22" s="55"/>
      <c r="D22" s="55"/>
      <c r="E22" s="55"/>
      <c r="F22" s="55"/>
      <c r="I22" s="55"/>
      <c r="J22" s="55"/>
      <c r="K22" s="55"/>
      <c r="L22" s="55"/>
    </row>
    <row r="23" spans="3:12">
      <c r="C23" s="55"/>
      <c r="D23" s="55"/>
      <c r="E23" s="55"/>
      <c r="F23" s="55"/>
      <c r="I23" s="55"/>
      <c r="J23" s="55"/>
      <c r="K23" s="55"/>
      <c r="L23" s="55"/>
    </row>
    <row r="24" spans="3:12">
      <c r="C24" s="55"/>
      <c r="D24" s="55"/>
      <c r="E24" s="55"/>
      <c r="F24" s="55"/>
      <c r="I24" s="55"/>
      <c r="J24" s="55"/>
      <c r="K24" s="55"/>
      <c r="L24" s="55"/>
    </row>
    <row r="25" spans="3:12">
      <c r="C25" s="55"/>
      <c r="D25" s="55"/>
      <c r="E25" s="55"/>
      <c r="F25" s="55"/>
      <c r="I25" s="55"/>
      <c r="J25" s="55"/>
      <c r="K25" s="55"/>
      <c r="L25" s="55"/>
    </row>
    <row r="26" spans="3:12">
      <c r="C26" s="55"/>
      <c r="D26" s="55"/>
      <c r="E26" s="55"/>
      <c r="F26" s="55"/>
      <c r="I26" s="55"/>
      <c r="J26" s="55"/>
      <c r="K26" s="55"/>
      <c r="L26" s="55"/>
    </row>
    <row r="27" spans="3:12">
      <c r="C27" s="55"/>
      <c r="D27" s="55"/>
      <c r="E27" s="55"/>
      <c r="F27" s="55"/>
      <c r="I27" s="55"/>
      <c r="J27" s="55"/>
      <c r="K27" s="55"/>
      <c r="L27" s="55"/>
    </row>
  </sheetData>
  <mergeCells count="2">
    <mergeCell ref="B5:B6"/>
    <mergeCell ref="C5:E5"/>
  </mergeCells>
  <pageMargins left="0.70866141732283472" right="0.70866141732283472" top="0.78740157480314965" bottom="0.78740157480314965"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Y50"/>
  <sheetViews>
    <sheetView zoomScaleNormal="100" workbookViewId="0">
      <selection activeCell="Q48" sqref="Q48"/>
    </sheetView>
  </sheetViews>
  <sheetFormatPr baseColWidth="10" defaultColWidth="11.44140625" defaultRowHeight="13.2"/>
  <cols>
    <col min="1" max="1" width="3.33203125" style="2" customWidth="1"/>
    <col min="2" max="2" width="7.33203125" style="2" customWidth="1"/>
    <col min="3" max="3" width="36.6640625" style="2" customWidth="1"/>
    <col min="4" max="4" width="11.44140625" style="2"/>
    <col min="5" max="8" width="10.6640625" style="2" customWidth="1"/>
    <col min="9" max="9" width="11.44140625" style="2"/>
    <col min="10" max="10" width="10.44140625" style="2" customWidth="1"/>
    <col min="11" max="12" width="11.44140625" style="2"/>
    <col min="13" max="14" width="11.44140625" style="348"/>
    <col min="15" max="15" width="3.88671875" style="2" customWidth="1"/>
    <col min="16" max="16384" width="11.44140625" style="2"/>
  </cols>
  <sheetData>
    <row r="2" spans="2:25">
      <c r="B2" s="1" t="s">
        <v>1129</v>
      </c>
    </row>
    <row r="3" spans="2:25" s="199" customFormat="1" ht="13.8" thickBot="1">
      <c r="E3" s="72"/>
      <c r="F3" s="72"/>
      <c r="G3" s="72"/>
      <c r="H3" s="72"/>
      <c r="I3" s="72"/>
      <c r="J3" s="72"/>
      <c r="K3" s="72"/>
      <c r="L3" s="72"/>
      <c r="M3" s="72"/>
      <c r="N3" s="72"/>
      <c r="O3" s="72"/>
      <c r="P3" s="72"/>
      <c r="Q3" s="72"/>
      <c r="R3" s="72"/>
      <c r="S3" s="72"/>
      <c r="T3" s="72"/>
      <c r="U3" s="72"/>
      <c r="V3" s="72"/>
      <c r="W3" s="72"/>
    </row>
    <row r="4" spans="2:25" s="46" customFormat="1" ht="12.75" customHeight="1">
      <c r="B4" s="358" t="s">
        <v>617</v>
      </c>
      <c r="C4" s="358"/>
      <c r="D4" s="358"/>
      <c r="E4" s="365" t="s">
        <v>1106</v>
      </c>
      <c r="F4" s="365"/>
      <c r="G4" s="365"/>
      <c r="H4" s="365"/>
      <c r="I4" s="365"/>
      <c r="J4" s="365"/>
      <c r="K4" s="365"/>
      <c r="L4" s="365"/>
      <c r="M4" s="365"/>
      <c r="N4" s="365"/>
      <c r="O4" s="209"/>
      <c r="P4" s="365" t="s">
        <v>1107</v>
      </c>
      <c r="Q4" s="365"/>
      <c r="R4" s="365"/>
      <c r="S4" s="365"/>
      <c r="T4" s="365"/>
      <c r="U4" s="365"/>
      <c r="V4" s="365"/>
      <c r="W4" s="365"/>
      <c r="X4" s="365"/>
      <c r="Y4" s="365"/>
    </row>
    <row r="5" spans="2:25" s="46" customFormat="1" ht="12.75" customHeight="1" thickBot="1">
      <c r="B5" s="359"/>
      <c r="C5" s="359"/>
      <c r="D5" s="359"/>
      <c r="E5" s="210">
        <v>2011</v>
      </c>
      <c r="F5" s="210">
        <v>2012</v>
      </c>
      <c r="G5" s="210">
        <v>2013</v>
      </c>
      <c r="H5" s="210">
        <v>2014</v>
      </c>
      <c r="I5" s="210">
        <v>2015</v>
      </c>
      <c r="J5" s="210">
        <v>2016</v>
      </c>
      <c r="K5" s="210">
        <v>2017</v>
      </c>
      <c r="L5" s="210">
        <v>2018</v>
      </c>
      <c r="M5" s="258">
        <v>2019</v>
      </c>
      <c r="N5" s="258">
        <v>2020</v>
      </c>
      <c r="O5" s="211"/>
      <c r="P5" s="210">
        <v>2011</v>
      </c>
      <c r="Q5" s="210">
        <v>2012</v>
      </c>
      <c r="R5" s="210">
        <v>2013</v>
      </c>
      <c r="S5" s="210">
        <v>2014</v>
      </c>
      <c r="T5" s="210">
        <v>2015</v>
      </c>
      <c r="U5" s="210">
        <v>2016</v>
      </c>
      <c r="V5" s="210">
        <v>2017</v>
      </c>
      <c r="W5" s="210">
        <v>2018</v>
      </c>
      <c r="X5" s="258">
        <v>2019</v>
      </c>
      <c r="Y5" s="258">
        <v>2020</v>
      </c>
    </row>
    <row r="6" spans="2:25">
      <c r="B6" s="13" t="s">
        <v>618</v>
      </c>
      <c r="C6" s="13"/>
      <c r="D6" s="13" t="s">
        <v>619</v>
      </c>
      <c r="E6" s="200">
        <v>1082</v>
      </c>
      <c r="F6" s="200">
        <v>1025</v>
      </c>
      <c r="G6" s="200">
        <v>969</v>
      </c>
      <c r="H6" s="200">
        <v>1006</v>
      </c>
      <c r="I6" s="200">
        <v>976</v>
      </c>
      <c r="J6" s="200">
        <v>937</v>
      </c>
      <c r="K6" s="200">
        <v>942</v>
      </c>
      <c r="L6" s="200">
        <v>897</v>
      </c>
      <c r="M6" s="330">
        <v>974</v>
      </c>
      <c r="N6" s="330">
        <v>887</v>
      </c>
      <c r="O6" s="200"/>
      <c r="P6" s="200">
        <v>607</v>
      </c>
      <c r="Q6" s="200">
        <v>527</v>
      </c>
      <c r="R6" s="200">
        <v>494</v>
      </c>
      <c r="S6" s="200">
        <v>516</v>
      </c>
      <c r="T6" s="200">
        <v>517</v>
      </c>
      <c r="U6" s="200">
        <v>494</v>
      </c>
      <c r="V6" s="200">
        <v>458</v>
      </c>
      <c r="W6" s="200">
        <v>441</v>
      </c>
      <c r="X6" s="330">
        <v>525</v>
      </c>
      <c r="Y6" s="330">
        <v>455</v>
      </c>
    </row>
    <row r="7" spans="2:25">
      <c r="B7" s="15"/>
      <c r="C7" s="15"/>
      <c r="D7" s="15" t="s">
        <v>620</v>
      </c>
      <c r="E7" s="201">
        <v>59.796672828096121</v>
      </c>
      <c r="F7" s="201">
        <v>59.414634146341463</v>
      </c>
      <c r="G7" s="201">
        <v>57.791537667698655</v>
      </c>
      <c r="H7" s="201">
        <v>61.133200795228625</v>
      </c>
      <c r="I7" s="201">
        <v>56.454918032786885</v>
      </c>
      <c r="J7" s="201">
        <v>57.737459978655281</v>
      </c>
      <c r="K7" s="201">
        <v>59.129511677282373</v>
      </c>
      <c r="L7" s="201">
        <v>58.528428093645488</v>
      </c>
      <c r="M7" s="331">
        <v>61.80698151950719</v>
      </c>
      <c r="N7" s="331">
        <v>60.202931228861331</v>
      </c>
      <c r="O7" s="201"/>
      <c r="P7" s="201">
        <v>61.943986820428329</v>
      </c>
      <c r="Q7" s="201">
        <v>57.1157495256167</v>
      </c>
      <c r="R7" s="201">
        <v>56.680161943319838</v>
      </c>
      <c r="S7" s="201">
        <v>60.077519379844958</v>
      </c>
      <c r="T7" s="201">
        <v>57.640232108317214</v>
      </c>
      <c r="U7" s="201">
        <v>57.894736842105267</v>
      </c>
      <c r="V7" s="201">
        <v>63.755458515283848</v>
      </c>
      <c r="W7" s="201">
        <v>63.492063492063487</v>
      </c>
      <c r="X7" s="331">
        <v>62.857142857142854</v>
      </c>
      <c r="Y7" s="331">
        <v>60.219780219780219</v>
      </c>
    </row>
    <row r="8" spans="2:25">
      <c r="B8" s="17"/>
      <c r="C8" s="17" t="s">
        <v>621</v>
      </c>
      <c r="D8" s="17" t="s">
        <v>622</v>
      </c>
      <c r="E8" s="202">
        <v>59</v>
      </c>
      <c r="F8" s="202">
        <v>92</v>
      </c>
      <c r="G8" s="202">
        <v>60</v>
      </c>
      <c r="H8" s="202">
        <v>62</v>
      </c>
      <c r="I8" s="202">
        <v>83</v>
      </c>
      <c r="J8" s="202">
        <v>66</v>
      </c>
      <c r="K8" s="202">
        <v>70</v>
      </c>
      <c r="L8" s="202">
        <v>75</v>
      </c>
      <c r="M8" s="332">
        <v>70</v>
      </c>
      <c r="N8" s="332">
        <v>63</v>
      </c>
      <c r="O8" s="202"/>
      <c r="P8" s="202">
        <v>23</v>
      </c>
      <c r="Q8" s="202">
        <v>38</v>
      </c>
      <c r="R8" s="202">
        <v>29</v>
      </c>
      <c r="S8" s="202">
        <v>23</v>
      </c>
      <c r="T8" s="202">
        <v>40</v>
      </c>
      <c r="U8" s="202">
        <v>33</v>
      </c>
      <c r="V8" s="202">
        <v>21</v>
      </c>
      <c r="W8" s="202">
        <v>26</v>
      </c>
      <c r="X8" s="332">
        <v>34</v>
      </c>
      <c r="Y8" s="332">
        <v>23</v>
      </c>
    </row>
    <row r="9" spans="2:25">
      <c r="B9" s="17"/>
      <c r="C9" s="17"/>
      <c r="D9" s="17" t="s">
        <v>623</v>
      </c>
      <c r="E9" s="203">
        <v>30.508474576271187</v>
      </c>
      <c r="F9" s="203">
        <v>31.521739130434785</v>
      </c>
      <c r="G9" s="203">
        <v>35</v>
      </c>
      <c r="H9" s="203">
        <v>51.612903225806448</v>
      </c>
      <c r="I9" s="203">
        <v>42.168674698795186</v>
      </c>
      <c r="J9" s="203">
        <v>37.878787878787875</v>
      </c>
      <c r="K9" s="203">
        <v>31.428571428571427</v>
      </c>
      <c r="L9" s="203">
        <v>37.333333333333336</v>
      </c>
      <c r="M9" s="333">
        <v>55.714285714285715</v>
      </c>
      <c r="N9" s="333">
        <v>38.095238095238095</v>
      </c>
      <c r="O9" s="203"/>
      <c r="P9" s="203">
        <v>56.521739130434781</v>
      </c>
      <c r="Q9" s="203">
        <v>39.473684210526315</v>
      </c>
      <c r="R9" s="203">
        <v>44.827586206896555</v>
      </c>
      <c r="S9" s="203">
        <v>69.565217391304344</v>
      </c>
      <c r="T9" s="203">
        <v>50</v>
      </c>
      <c r="U9" s="203">
        <v>51.515151515151516</v>
      </c>
      <c r="V9" s="203">
        <v>42.857142857142854</v>
      </c>
      <c r="W9" s="203">
        <v>46.153846153846153</v>
      </c>
      <c r="X9" s="333">
        <v>64.705882352941174</v>
      </c>
      <c r="Y9" s="333">
        <v>43.478260869565219</v>
      </c>
    </row>
    <row r="10" spans="2:25">
      <c r="B10" s="17"/>
      <c r="C10" s="20" t="s">
        <v>624</v>
      </c>
      <c r="D10" s="20" t="s">
        <v>625</v>
      </c>
      <c r="E10" s="204">
        <v>198</v>
      </c>
      <c r="F10" s="204">
        <v>218</v>
      </c>
      <c r="G10" s="204">
        <v>200</v>
      </c>
      <c r="H10" s="204">
        <v>195</v>
      </c>
      <c r="I10" s="204">
        <v>167</v>
      </c>
      <c r="J10" s="204">
        <v>175</v>
      </c>
      <c r="K10" s="204">
        <v>182</v>
      </c>
      <c r="L10" s="204">
        <v>165</v>
      </c>
      <c r="M10" s="334">
        <v>180</v>
      </c>
      <c r="N10" s="334">
        <v>177</v>
      </c>
      <c r="O10" s="204"/>
      <c r="P10" s="204">
        <v>102</v>
      </c>
      <c r="Q10" s="204">
        <v>127</v>
      </c>
      <c r="R10" s="204">
        <v>93</v>
      </c>
      <c r="S10" s="204">
        <v>100</v>
      </c>
      <c r="T10" s="204">
        <v>80</v>
      </c>
      <c r="U10" s="204">
        <v>94</v>
      </c>
      <c r="V10" s="204">
        <v>86</v>
      </c>
      <c r="W10" s="204">
        <v>73</v>
      </c>
      <c r="X10" s="334">
        <v>98</v>
      </c>
      <c r="Y10" s="334">
        <v>80</v>
      </c>
    </row>
    <row r="11" spans="2:25">
      <c r="B11" s="17"/>
      <c r="C11" s="22"/>
      <c r="D11" s="22" t="s">
        <v>626</v>
      </c>
      <c r="E11" s="203">
        <v>62.62626262626263</v>
      </c>
      <c r="F11" s="203">
        <v>64.22018348623854</v>
      </c>
      <c r="G11" s="203">
        <v>63</v>
      </c>
      <c r="H11" s="203">
        <v>61.025641025641029</v>
      </c>
      <c r="I11" s="203">
        <v>58.083832335329348</v>
      </c>
      <c r="J11" s="203">
        <v>58.857142857142854</v>
      </c>
      <c r="K11" s="203">
        <v>64.285714285714292</v>
      </c>
      <c r="L11" s="203">
        <v>60</v>
      </c>
      <c r="M11" s="333">
        <v>62.777777777777779</v>
      </c>
      <c r="N11" s="333">
        <v>67.796610169491515</v>
      </c>
      <c r="O11" s="203"/>
      <c r="P11" s="203">
        <v>66.666666666666657</v>
      </c>
      <c r="Q11" s="203">
        <v>59.055118110236215</v>
      </c>
      <c r="R11" s="203">
        <v>58.064516129032263</v>
      </c>
      <c r="S11" s="203">
        <v>57.999999999999993</v>
      </c>
      <c r="T11" s="203">
        <v>60</v>
      </c>
      <c r="U11" s="203">
        <v>54.255319148936167</v>
      </c>
      <c r="V11" s="203">
        <v>67.441860465116278</v>
      </c>
      <c r="W11" s="203">
        <v>64.38356164383562</v>
      </c>
      <c r="X11" s="333">
        <v>59.183673469387756</v>
      </c>
      <c r="Y11" s="333">
        <v>61.250000000000007</v>
      </c>
    </row>
    <row r="12" spans="2:25">
      <c r="B12" s="17"/>
      <c r="C12" s="17" t="s">
        <v>627</v>
      </c>
      <c r="D12" s="17" t="s">
        <v>628</v>
      </c>
      <c r="E12" s="202">
        <v>281</v>
      </c>
      <c r="F12" s="202">
        <v>265</v>
      </c>
      <c r="G12" s="202">
        <v>245</v>
      </c>
      <c r="H12" s="202">
        <v>281</v>
      </c>
      <c r="I12" s="202">
        <v>255</v>
      </c>
      <c r="J12" s="202">
        <v>215</v>
      </c>
      <c r="K12" s="202">
        <v>199</v>
      </c>
      <c r="L12" s="202">
        <v>200</v>
      </c>
      <c r="M12" s="332">
        <v>220</v>
      </c>
      <c r="N12" s="332">
        <v>198</v>
      </c>
      <c r="O12" s="202"/>
      <c r="P12" s="202">
        <v>186</v>
      </c>
      <c r="Q12" s="202">
        <v>148</v>
      </c>
      <c r="R12" s="202">
        <v>145</v>
      </c>
      <c r="S12" s="202">
        <v>151</v>
      </c>
      <c r="T12" s="202">
        <v>150</v>
      </c>
      <c r="U12" s="202">
        <v>141</v>
      </c>
      <c r="V12" s="202">
        <v>108</v>
      </c>
      <c r="W12" s="202">
        <v>106</v>
      </c>
      <c r="X12" s="332">
        <v>135</v>
      </c>
      <c r="Y12" s="332">
        <v>113</v>
      </c>
    </row>
    <row r="13" spans="2:25">
      <c r="B13" s="17"/>
      <c r="C13" s="17"/>
      <c r="D13" s="17" t="s">
        <v>629</v>
      </c>
      <c r="E13" s="203">
        <v>56.583629893238431</v>
      </c>
      <c r="F13" s="203">
        <v>58.490566037735846</v>
      </c>
      <c r="G13" s="203">
        <v>56.326530612244895</v>
      </c>
      <c r="H13" s="203">
        <v>58.718861209964416</v>
      </c>
      <c r="I13" s="203">
        <v>49.803921568627452</v>
      </c>
      <c r="J13" s="203">
        <v>54.418604651162795</v>
      </c>
      <c r="K13" s="203">
        <v>59.2964824120603</v>
      </c>
      <c r="L13" s="203">
        <v>61</v>
      </c>
      <c r="M13" s="333">
        <v>58.18181818181818</v>
      </c>
      <c r="N13" s="333">
        <v>55.555555555555557</v>
      </c>
      <c r="O13" s="203"/>
      <c r="P13" s="203">
        <v>53.763440860215049</v>
      </c>
      <c r="Q13" s="203">
        <v>55.405405405405403</v>
      </c>
      <c r="R13" s="203">
        <v>53.103448275862064</v>
      </c>
      <c r="S13" s="203">
        <v>57.615894039735096</v>
      </c>
      <c r="T13" s="203">
        <v>49.333333333333336</v>
      </c>
      <c r="U13" s="203">
        <v>53.900709219858157</v>
      </c>
      <c r="V13" s="203">
        <v>58.333333333333336</v>
      </c>
      <c r="W13" s="203">
        <v>60.377358490566039</v>
      </c>
      <c r="X13" s="333">
        <v>55.555555555555557</v>
      </c>
      <c r="Y13" s="333">
        <v>55.752212389380531</v>
      </c>
    </row>
    <row r="14" spans="2:25">
      <c r="B14" s="17"/>
      <c r="C14" s="20" t="s">
        <v>630</v>
      </c>
      <c r="D14" s="20" t="s">
        <v>631</v>
      </c>
      <c r="E14" s="204">
        <v>510</v>
      </c>
      <c r="F14" s="204">
        <v>426</v>
      </c>
      <c r="G14" s="204">
        <v>444</v>
      </c>
      <c r="H14" s="204">
        <v>437</v>
      </c>
      <c r="I14" s="204">
        <v>432</v>
      </c>
      <c r="J14" s="204">
        <v>447</v>
      </c>
      <c r="K14" s="204">
        <v>447</v>
      </c>
      <c r="L14" s="204">
        <v>418</v>
      </c>
      <c r="M14" s="334">
        <v>466</v>
      </c>
      <c r="N14" s="334">
        <v>396</v>
      </c>
      <c r="O14" s="204"/>
      <c r="P14" s="204">
        <v>281</v>
      </c>
      <c r="Q14" s="204">
        <v>204</v>
      </c>
      <c r="R14" s="204">
        <v>222</v>
      </c>
      <c r="S14" s="204">
        <v>228</v>
      </c>
      <c r="T14" s="204">
        <v>226</v>
      </c>
      <c r="U14" s="204">
        <v>212</v>
      </c>
      <c r="V14" s="204">
        <v>225</v>
      </c>
      <c r="W14" s="204">
        <v>217</v>
      </c>
      <c r="X14" s="334">
        <v>239</v>
      </c>
      <c r="Y14" s="334">
        <v>207</v>
      </c>
    </row>
    <row r="15" spans="2:25">
      <c r="B15" s="17"/>
      <c r="C15" s="22"/>
      <c r="D15" s="22" t="s">
        <v>632</v>
      </c>
      <c r="E15" s="203">
        <v>65.686274509803923</v>
      </c>
      <c r="F15" s="203">
        <v>64.319248826291073</v>
      </c>
      <c r="G15" s="203">
        <v>59.909909909909906</v>
      </c>
      <c r="H15" s="203">
        <v>64.988558352402748</v>
      </c>
      <c r="I15" s="203">
        <v>62.731481481481474</v>
      </c>
      <c r="J15" s="203">
        <v>61.744966442953022</v>
      </c>
      <c r="K15" s="203">
        <v>62.86353467561522</v>
      </c>
      <c r="L15" s="203">
        <v>62.440191387559807</v>
      </c>
      <c r="M15" s="333">
        <v>64.592274678111579</v>
      </c>
      <c r="N15" s="333">
        <v>63.636363636363633</v>
      </c>
      <c r="O15" s="203"/>
      <c r="P15" s="203">
        <v>68.327402135231324</v>
      </c>
      <c r="Q15" s="203">
        <v>62.254901960784316</v>
      </c>
      <c r="R15" s="203">
        <v>60.810810810810814</v>
      </c>
      <c r="S15" s="203">
        <v>62.719298245614027</v>
      </c>
      <c r="T15" s="203">
        <v>63.716814159292035</v>
      </c>
      <c r="U15" s="203">
        <v>63.20754716981132</v>
      </c>
      <c r="V15" s="203">
        <v>68</v>
      </c>
      <c r="W15" s="203">
        <v>67.741935483870961</v>
      </c>
      <c r="X15" s="333">
        <v>68.20083682008368</v>
      </c>
      <c r="Y15" s="333">
        <v>66.183574879227052</v>
      </c>
    </row>
    <row r="16" spans="2:25">
      <c r="B16" s="17"/>
      <c r="C16" s="17" t="s">
        <v>633</v>
      </c>
      <c r="D16" s="17" t="s">
        <v>634</v>
      </c>
      <c r="E16" s="202">
        <v>34</v>
      </c>
      <c r="F16" s="202">
        <v>24</v>
      </c>
      <c r="G16" s="202">
        <v>20</v>
      </c>
      <c r="H16" s="202">
        <v>31</v>
      </c>
      <c r="I16" s="202">
        <v>39</v>
      </c>
      <c r="J16" s="202">
        <v>34</v>
      </c>
      <c r="K16" s="202">
        <v>44</v>
      </c>
      <c r="L16" s="202">
        <v>39</v>
      </c>
      <c r="M16" s="332">
        <v>38</v>
      </c>
      <c r="N16" s="332">
        <v>53</v>
      </c>
      <c r="O16" s="202"/>
      <c r="P16" s="202">
        <v>15</v>
      </c>
      <c r="Q16" s="202">
        <v>10</v>
      </c>
      <c r="R16" s="202">
        <v>5</v>
      </c>
      <c r="S16" s="202">
        <v>14</v>
      </c>
      <c r="T16" s="202">
        <v>21</v>
      </c>
      <c r="U16" s="202">
        <v>14</v>
      </c>
      <c r="V16" s="202">
        <v>18</v>
      </c>
      <c r="W16" s="202">
        <v>19</v>
      </c>
      <c r="X16" s="332">
        <v>19</v>
      </c>
      <c r="Y16" s="332">
        <v>32</v>
      </c>
    </row>
    <row r="17" spans="2:25">
      <c r="B17" s="17"/>
      <c r="C17" s="17"/>
      <c r="D17" s="17" t="s">
        <v>635</v>
      </c>
      <c r="E17" s="203">
        <v>32.352941176470587</v>
      </c>
      <c r="F17" s="203">
        <v>45.833333333333329</v>
      </c>
      <c r="G17" s="203">
        <v>45</v>
      </c>
      <c r="H17" s="203">
        <v>48.387096774193552</v>
      </c>
      <c r="I17" s="203">
        <v>53.846153846153847</v>
      </c>
      <c r="J17" s="203">
        <v>58.82352941176471</v>
      </c>
      <c r="K17" s="203">
        <v>43.18181818181818</v>
      </c>
      <c r="L17" s="203">
        <v>38.461538461538467</v>
      </c>
      <c r="M17" s="333">
        <v>55.26315789473685</v>
      </c>
      <c r="N17" s="333">
        <v>52.830188679245282</v>
      </c>
      <c r="O17" s="203"/>
      <c r="P17" s="203">
        <v>20</v>
      </c>
      <c r="Q17" s="203">
        <v>20</v>
      </c>
      <c r="R17" s="203">
        <v>20</v>
      </c>
      <c r="S17" s="203">
        <v>42.857142857142854</v>
      </c>
      <c r="T17" s="203">
        <v>57.142857142857139</v>
      </c>
      <c r="U17" s="203">
        <v>57.142857142857139</v>
      </c>
      <c r="V17" s="203">
        <v>50</v>
      </c>
      <c r="W17" s="203">
        <v>52.631578947368418</v>
      </c>
      <c r="X17" s="333">
        <v>63.157894736842103</v>
      </c>
      <c r="Y17" s="333">
        <v>46.875</v>
      </c>
    </row>
    <row r="18" spans="2:25">
      <c r="B18" s="23" t="s">
        <v>636</v>
      </c>
      <c r="C18" s="23"/>
      <c r="D18" s="23" t="s">
        <v>637</v>
      </c>
      <c r="E18" s="205">
        <v>337</v>
      </c>
      <c r="F18" s="205">
        <v>344</v>
      </c>
      <c r="G18" s="205">
        <v>331</v>
      </c>
      <c r="H18" s="205">
        <v>292</v>
      </c>
      <c r="I18" s="205">
        <v>310</v>
      </c>
      <c r="J18" s="205">
        <v>321</v>
      </c>
      <c r="K18" s="205">
        <v>275</v>
      </c>
      <c r="L18" s="205">
        <v>295</v>
      </c>
      <c r="M18" s="336">
        <v>278</v>
      </c>
      <c r="N18" s="336">
        <v>298</v>
      </c>
      <c r="O18" s="205"/>
      <c r="P18" s="205">
        <v>125</v>
      </c>
      <c r="Q18" s="205">
        <v>132</v>
      </c>
      <c r="R18" s="205">
        <v>114</v>
      </c>
      <c r="S18" s="205">
        <v>117</v>
      </c>
      <c r="T18" s="205">
        <v>93</v>
      </c>
      <c r="U18" s="205">
        <v>124</v>
      </c>
      <c r="V18" s="205">
        <v>99</v>
      </c>
      <c r="W18" s="205">
        <v>122</v>
      </c>
      <c r="X18" s="336">
        <v>109</v>
      </c>
      <c r="Y18" s="336">
        <v>93</v>
      </c>
    </row>
    <row r="19" spans="2:25">
      <c r="B19" s="15"/>
      <c r="C19" s="15"/>
      <c r="D19" s="15" t="s">
        <v>638</v>
      </c>
      <c r="E19" s="201">
        <v>39.169139465875368</v>
      </c>
      <c r="F19" s="201">
        <v>39.534883720930232</v>
      </c>
      <c r="G19" s="201">
        <v>35.347432024169187</v>
      </c>
      <c r="H19" s="201">
        <v>39.38356164383562</v>
      </c>
      <c r="I19" s="201">
        <v>36.451612903225808</v>
      </c>
      <c r="J19" s="201">
        <v>33.956386292834893</v>
      </c>
      <c r="K19" s="201">
        <v>38.545454545454547</v>
      </c>
      <c r="L19" s="201">
        <v>36.949152542372879</v>
      </c>
      <c r="M19" s="331">
        <v>38.489208633093526</v>
      </c>
      <c r="N19" s="331">
        <v>37.919463087248324</v>
      </c>
      <c r="O19" s="201"/>
      <c r="P19" s="201">
        <v>28.799999999999997</v>
      </c>
      <c r="Q19" s="201">
        <v>31.818181818181817</v>
      </c>
      <c r="R19" s="201">
        <v>29.82456140350877</v>
      </c>
      <c r="S19" s="201">
        <v>36.752136752136757</v>
      </c>
      <c r="T19" s="201">
        <v>31.182795698924732</v>
      </c>
      <c r="U19" s="201">
        <v>30.64516129032258</v>
      </c>
      <c r="V19" s="201">
        <v>40.404040404040401</v>
      </c>
      <c r="W19" s="201">
        <v>36.885245901639344</v>
      </c>
      <c r="X19" s="331">
        <v>39.449541284403672</v>
      </c>
      <c r="Y19" s="331">
        <v>37.634408602150536</v>
      </c>
    </row>
    <row r="20" spans="2:25">
      <c r="B20" s="25" t="s">
        <v>639</v>
      </c>
      <c r="C20" s="25"/>
      <c r="D20" s="25" t="s">
        <v>640</v>
      </c>
      <c r="E20" s="206">
        <v>349</v>
      </c>
      <c r="F20" s="206">
        <v>361</v>
      </c>
      <c r="G20" s="206">
        <v>347</v>
      </c>
      <c r="H20" s="206">
        <v>362</v>
      </c>
      <c r="I20" s="206">
        <v>328</v>
      </c>
      <c r="J20" s="206">
        <v>325</v>
      </c>
      <c r="K20" s="206">
        <v>305</v>
      </c>
      <c r="L20" s="206">
        <v>311</v>
      </c>
      <c r="M20" s="337">
        <v>306</v>
      </c>
      <c r="N20" s="337">
        <v>274</v>
      </c>
      <c r="O20" s="206"/>
      <c r="P20" s="206">
        <v>265</v>
      </c>
      <c r="Q20" s="206">
        <v>272</v>
      </c>
      <c r="R20" s="206">
        <v>243</v>
      </c>
      <c r="S20" s="206">
        <v>254</v>
      </c>
      <c r="T20" s="206">
        <v>235</v>
      </c>
      <c r="U20" s="206">
        <v>237</v>
      </c>
      <c r="V20" s="206">
        <v>223</v>
      </c>
      <c r="W20" s="206">
        <v>229</v>
      </c>
      <c r="X20" s="337">
        <v>227</v>
      </c>
      <c r="Y20" s="337">
        <v>202</v>
      </c>
    </row>
    <row r="21" spans="2:25">
      <c r="B21" s="25"/>
      <c r="C21" s="25"/>
      <c r="D21" s="25" t="s">
        <v>641</v>
      </c>
      <c r="E21" s="201">
        <v>45.845272206303726</v>
      </c>
      <c r="F21" s="201">
        <v>48.75346260387812</v>
      </c>
      <c r="G21" s="201">
        <v>47.550432276657062</v>
      </c>
      <c r="H21" s="201">
        <v>50.552486187845304</v>
      </c>
      <c r="I21" s="201">
        <v>47.865853658536587</v>
      </c>
      <c r="J21" s="201">
        <v>48</v>
      </c>
      <c r="K21" s="201">
        <v>44.26229508196721</v>
      </c>
      <c r="L21" s="201">
        <v>46.623794212218648</v>
      </c>
      <c r="M21" s="331">
        <v>48.366013071895424</v>
      </c>
      <c r="N21" s="331">
        <v>53.284671532846716</v>
      </c>
      <c r="O21" s="201"/>
      <c r="P21" s="201">
        <v>43.018867924528301</v>
      </c>
      <c r="Q21" s="201">
        <v>47.794117647058826</v>
      </c>
      <c r="R21" s="201">
        <v>45.267489711934154</v>
      </c>
      <c r="S21" s="201">
        <v>48.425196850393696</v>
      </c>
      <c r="T21" s="201">
        <v>45.531914893617021</v>
      </c>
      <c r="U21" s="201">
        <v>45.991561181434598</v>
      </c>
      <c r="V21" s="201">
        <v>39.91031390134529</v>
      </c>
      <c r="W21" s="201">
        <v>45.851528384279476</v>
      </c>
      <c r="X21" s="331">
        <v>44.933920704845818</v>
      </c>
      <c r="Y21" s="331">
        <v>51.485148514851488</v>
      </c>
    </row>
    <row r="22" spans="2:25">
      <c r="B22" s="23" t="s">
        <v>642</v>
      </c>
      <c r="C22" s="23"/>
      <c r="D22" s="23" t="s">
        <v>643</v>
      </c>
      <c r="E22" s="205">
        <v>1599</v>
      </c>
      <c r="F22" s="205">
        <v>1667</v>
      </c>
      <c r="G22" s="205">
        <v>1717</v>
      </c>
      <c r="H22" s="205">
        <v>1723</v>
      </c>
      <c r="I22" s="205">
        <v>1635</v>
      </c>
      <c r="J22" s="205">
        <v>1721</v>
      </c>
      <c r="K22" s="205">
        <v>1729</v>
      </c>
      <c r="L22" s="205">
        <v>1610</v>
      </c>
      <c r="M22" s="336">
        <v>1728</v>
      </c>
      <c r="N22" s="336">
        <v>1711</v>
      </c>
      <c r="O22" s="205"/>
      <c r="P22" s="205">
        <v>498</v>
      </c>
      <c r="Q22" s="205">
        <v>496</v>
      </c>
      <c r="R22" s="205">
        <v>509</v>
      </c>
      <c r="S22" s="205">
        <v>487</v>
      </c>
      <c r="T22" s="205">
        <v>473</v>
      </c>
      <c r="U22" s="205">
        <v>479</v>
      </c>
      <c r="V22" s="205">
        <v>440</v>
      </c>
      <c r="W22" s="205">
        <v>412</v>
      </c>
      <c r="X22" s="336">
        <v>456</v>
      </c>
      <c r="Y22" s="336">
        <v>437</v>
      </c>
    </row>
    <row r="23" spans="2:25">
      <c r="B23" s="15"/>
      <c r="C23" s="15"/>
      <c r="D23" s="15" t="s">
        <v>644</v>
      </c>
      <c r="E23" s="201">
        <v>37.711069418386487</v>
      </c>
      <c r="F23" s="201">
        <v>40.071985602879423</v>
      </c>
      <c r="G23" s="201">
        <v>41.234711706464765</v>
      </c>
      <c r="H23" s="201">
        <v>41.439349970980849</v>
      </c>
      <c r="I23" s="201">
        <v>42.201834862385326</v>
      </c>
      <c r="J23" s="201">
        <v>41.603718768158046</v>
      </c>
      <c r="K23" s="201">
        <v>38.982070561017927</v>
      </c>
      <c r="L23" s="201">
        <v>38.819875776397517</v>
      </c>
      <c r="M23" s="331">
        <v>43.576388888888893</v>
      </c>
      <c r="N23" s="331">
        <v>41.554646405610754</v>
      </c>
      <c r="O23" s="201"/>
      <c r="P23" s="201">
        <v>32.329317269076306</v>
      </c>
      <c r="Q23" s="201">
        <v>38.306451612903224</v>
      </c>
      <c r="R23" s="201">
        <v>36.93516699410609</v>
      </c>
      <c r="S23" s="201">
        <v>37.371663244353179</v>
      </c>
      <c r="T23" s="201">
        <v>31.501057082452434</v>
      </c>
      <c r="U23" s="201">
        <v>36.951983298538622</v>
      </c>
      <c r="V23" s="201">
        <v>35.227272727272727</v>
      </c>
      <c r="W23" s="201">
        <v>39.077669902912618</v>
      </c>
      <c r="X23" s="331">
        <v>39.473684210526315</v>
      </c>
      <c r="Y23" s="331">
        <v>36.155606407322658</v>
      </c>
    </row>
    <row r="24" spans="2:25">
      <c r="B24" s="17"/>
      <c r="C24" s="17" t="s">
        <v>645</v>
      </c>
      <c r="D24" s="17" t="s">
        <v>646</v>
      </c>
      <c r="E24" s="202">
        <v>506</v>
      </c>
      <c r="F24" s="202">
        <v>494</v>
      </c>
      <c r="G24" s="202">
        <v>499</v>
      </c>
      <c r="H24" s="202">
        <v>513</v>
      </c>
      <c r="I24" s="202">
        <v>451</v>
      </c>
      <c r="J24" s="202">
        <v>504</v>
      </c>
      <c r="K24" s="202">
        <v>535</v>
      </c>
      <c r="L24" s="202">
        <v>537</v>
      </c>
      <c r="M24" s="332">
        <v>539</v>
      </c>
      <c r="N24" s="332">
        <v>605</v>
      </c>
      <c r="O24" s="202"/>
      <c r="P24" s="202">
        <v>140</v>
      </c>
      <c r="Q24" s="202">
        <v>127</v>
      </c>
      <c r="R24" s="202">
        <v>129</v>
      </c>
      <c r="S24" s="202">
        <v>142</v>
      </c>
      <c r="T24" s="202">
        <v>130</v>
      </c>
      <c r="U24" s="202">
        <v>122</v>
      </c>
      <c r="V24" s="202">
        <v>125</v>
      </c>
      <c r="W24" s="202">
        <v>127</v>
      </c>
      <c r="X24" s="332">
        <v>133</v>
      </c>
      <c r="Y24" s="332">
        <v>142</v>
      </c>
    </row>
    <row r="25" spans="2:25">
      <c r="B25" s="17"/>
      <c r="C25" s="17"/>
      <c r="D25" s="17" t="s">
        <v>647</v>
      </c>
      <c r="E25" s="203">
        <v>20.750988142292488</v>
      </c>
      <c r="F25" s="203">
        <v>20.445344129554655</v>
      </c>
      <c r="G25" s="203">
        <v>22.044088176352705</v>
      </c>
      <c r="H25" s="203">
        <v>22.807017543859647</v>
      </c>
      <c r="I25" s="203">
        <v>26.385809312638582</v>
      </c>
      <c r="J25" s="203">
        <v>21.825396825396826</v>
      </c>
      <c r="K25" s="203">
        <v>22.242990654205606</v>
      </c>
      <c r="L25" s="203">
        <v>23.277467411545626</v>
      </c>
      <c r="M25" s="333">
        <v>21.706864564007422</v>
      </c>
      <c r="N25" s="333">
        <v>24.462809917355372</v>
      </c>
      <c r="O25" s="203"/>
      <c r="P25" s="203">
        <v>14.285714285714285</v>
      </c>
      <c r="Q25" s="203">
        <v>16.535433070866144</v>
      </c>
      <c r="R25" s="203">
        <v>14.728682170542637</v>
      </c>
      <c r="S25" s="203">
        <v>16.901408450704224</v>
      </c>
      <c r="T25" s="203">
        <v>17.692307692307693</v>
      </c>
      <c r="U25" s="203">
        <v>15.573770491803279</v>
      </c>
      <c r="V25" s="203">
        <v>18.399999999999999</v>
      </c>
      <c r="W25" s="203">
        <v>18.897637795275589</v>
      </c>
      <c r="X25" s="333">
        <v>16.541353383458645</v>
      </c>
      <c r="Y25" s="333">
        <v>15.492957746478872</v>
      </c>
    </row>
    <row r="26" spans="2:25">
      <c r="B26" s="17"/>
      <c r="C26" s="20" t="s">
        <v>648</v>
      </c>
      <c r="D26" s="20" t="s">
        <v>649</v>
      </c>
      <c r="E26" s="204">
        <v>944</v>
      </c>
      <c r="F26" s="204">
        <v>1014</v>
      </c>
      <c r="G26" s="204">
        <v>1037</v>
      </c>
      <c r="H26" s="204">
        <v>1002</v>
      </c>
      <c r="I26" s="204">
        <v>1015</v>
      </c>
      <c r="J26" s="204">
        <v>1032</v>
      </c>
      <c r="K26" s="204">
        <v>982</v>
      </c>
      <c r="L26" s="204">
        <v>888</v>
      </c>
      <c r="M26" s="334">
        <v>1013</v>
      </c>
      <c r="N26" s="334">
        <v>888</v>
      </c>
      <c r="O26" s="204"/>
      <c r="P26" s="204">
        <v>316</v>
      </c>
      <c r="Q26" s="204">
        <v>316</v>
      </c>
      <c r="R26" s="204">
        <v>321</v>
      </c>
      <c r="S26" s="204">
        <v>280</v>
      </c>
      <c r="T26" s="204">
        <v>291</v>
      </c>
      <c r="U26" s="204">
        <v>291</v>
      </c>
      <c r="V26" s="204">
        <v>249</v>
      </c>
      <c r="W26" s="204">
        <v>235</v>
      </c>
      <c r="X26" s="334">
        <v>273</v>
      </c>
      <c r="Y26" s="334">
        <v>232</v>
      </c>
    </row>
    <row r="27" spans="2:25">
      <c r="B27" s="17"/>
      <c r="C27" s="22"/>
      <c r="D27" s="22" t="s">
        <v>650</v>
      </c>
      <c r="E27" s="203">
        <v>45.127118644067799</v>
      </c>
      <c r="F27" s="203">
        <v>48.915187376725839</v>
      </c>
      <c r="G27" s="203">
        <v>49.083895853423336</v>
      </c>
      <c r="H27" s="203">
        <v>48.203592814371262</v>
      </c>
      <c r="I27" s="203">
        <v>48.177339901477836</v>
      </c>
      <c r="J27" s="203">
        <v>50</v>
      </c>
      <c r="K27" s="203">
        <v>46.028513238289207</v>
      </c>
      <c r="L27" s="203">
        <v>45.608108108108105</v>
      </c>
      <c r="M27" s="333">
        <v>53.603158933859817</v>
      </c>
      <c r="N27" s="333">
        <v>50.450450450450447</v>
      </c>
      <c r="O27" s="203"/>
      <c r="P27" s="203">
        <v>40.506329113924053</v>
      </c>
      <c r="Q27" s="203">
        <v>46.518987341772153</v>
      </c>
      <c r="R27" s="203">
        <v>45.482866043613704</v>
      </c>
      <c r="S27" s="203">
        <v>45.357142857142854</v>
      </c>
      <c r="T27" s="203">
        <v>37.113402061855673</v>
      </c>
      <c r="U27" s="203">
        <v>45.017182130584196</v>
      </c>
      <c r="V27" s="203">
        <v>41.76706827309237</v>
      </c>
      <c r="W27" s="203">
        <v>46.382978723404257</v>
      </c>
      <c r="X27" s="333">
        <v>47.985347985347985</v>
      </c>
      <c r="Y27" s="333">
        <v>46.982758620689658</v>
      </c>
    </row>
    <row r="28" spans="2:25">
      <c r="B28" s="17"/>
      <c r="C28" s="17" t="s">
        <v>651</v>
      </c>
      <c r="D28" s="17" t="s">
        <v>652</v>
      </c>
      <c r="E28" s="202">
        <v>149</v>
      </c>
      <c r="F28" s="202">
        <v>159</v>
      </c>
      <c r="G28" s="202">
        <v>181</v>
      </c>
      <c r="H28" s="202">
        <v>208</v>
      </c>
      <c r="I28" s="202">
        <v>169</v>
      </c>
      <c r="J28" s="202">
        <v>185</v>
      </c>
      <c r="K28" s="202">
        <v>212</v>
      </c>
      <c r="L28" s="202">
        <v>185</v>
      </c>
      <c r="M28" s="332">
        <v>176</v>
      </c>
      <c r="N28" s="332">
        <v>218</v>
      </c>
      <c r="O28" s="202"/>
      <c r="P28" s="202">
        <v>42</v>
      </c>
      <c r="Q28" s="202">
        <v>53</v>
      </c>
      <c r="R28" s="202">
        <v>59</v>
      </c>
      <c r="S28" s="202">
        <v>65</v>
      </c>
      <c r="T28" s="202">
        <v>52</v>
      </c>
      <c r="U28" s="202">
        <v>66</v>
      </c>
      <c r="V28" s="202">
        <v>66</v>
      </c>
      <c r="W28" s="202">
        <v>50</v>
      </c>
      <c r="X28" s="332">
        <v>50</v>
      </c>
      <c r="Y28" s="332">
        <v>63</v>
      </c>
    </row>
    <row r="29" spans="2:25">
      <c r="B29" s="17"/>
      <c r="C29" s="17"/>
      <c r="D29" s="17" t="s">
        <v>653</v>
      </c>
      <c r="E29" s="212">
        <v>48.322147651006716</v>
      </c>
      <c r="F29" s="212">
        <v>44.654088050314463</v>
      </c>
      <c r="G29" s="212">
        <v>49.171270718232044</v>
      </c>
      <c r="H29" s="212">
        <v>54.807692307692314</v>
      </c>
      <c r="I29" s="212">
        <v>48.520710059171599</v>
      </c>
      <c r="J29" s="212">
        <v>48.648648648648653</v>
      </c>
      <c r="K29" s="212">
        <v>48.584905660377359</v>
      </c>
      <c r="L29" s="212">
        <v>51.351351351351347</v>
      </c>
      <c r="M29" s="212">
        <v>52.840909090909093</v>
      </c>
      <c r="N29" s="212">
        <v>52.752293577981646</v>
      </c>
      <c r="O29" s="212"/>
      <c r="P29" s="212">
        <v>30.952380952380953</v>
      </c>
      <c r="Q29" s="212">
        <v>41.509433962264154</v>
      </c>
      <c r="R29" s="212">
        <v>38.983050847457626</v>
      </c>
      <c r="S29" s="212">
        <v>47.692307692307693</v>
      </c>
      <c r="T29" s="212">
        <v>34.615384615384613</v>
      </c>
      <c r="U29" s="212">
        <v>40.909090909090914</v>
      </c>
      <c r="V29" s="212">
        <v>42.424242424242422</v>
      </c>
      <c r="W29" s="212">
        <v>56.000000000000007</v>
      </c>
      <c r="X29" s="212">
        <v>54</v>
      </c>
      <c r="Y29" s="212">
        <v>42.857142857142854</v>
      </c>
    </row>
    <row r="30" spans="2:25">
      <c r="B30" s="23" t="s">
        <v>654</v>
      </c>
      <c r="C30" s="23"/>
      <c r="D30" s="23" t="s">
        <v>655</v>
      </c>
      <c r="E30" s="205">
        <v>707</v>
      </c>
      <c r="F30" s="205">
        <v>718</v>
      </c>
      <c r="G30" s="205">
        <v>734</v>
      </c>
      <c r="H30" s="205">
        <v>708</v>
      </c>
      <c r="I30" s="205">
        <v>776</v>
      </c>
      <c r="J30" s="205">
        <v>707</v>
      </c>
      <c r="K30" s="205">
        <v>790</v>
      </c>
      <c r="L30" s="205">
        <v>801</v>
      </c>
      <c r="M30" s="336">
        <v>722</v>
      </c>
      <c r="N30" s="336">
        <v>766</v>
      </c>
      <c r="O30" s="205"/>
      <c r="P30" s="205">
        <v>181</v>
      </c>
      <c r="Q30" s="205">
        <v>184</v>
      </c>
      <c r="R30" s="205">
        <v>194</v>
      </c>
      <c r="S30" s="205">
        <v>194</v>
      </c>
      <c r="T30" s="205">
        <v>191</v>
      </c>
      <c r="U30" s="205">
        <v>167</v>
      </c>
      <c r="V30" s="205">
        <v>201</v>
      </c>
      <c r="W30" s="205">
        <v>171</v>
      </c>
      <c r="X30" s="336">
        <v>172</v>
      </c>
      <c r="Y30" s="336">
        <v>153</v>
      </c>
    </row>
    <row r="31" spans="2:25">
      <c r="B31" s="15"/>
      <c r="C31" s="15"/>
      <c r="D31" s="15" t="s">
        <v>656</v>
      </c>
      <c r="E31" s="201">
        <v>28.429985855728429</v>
      </c>
      <c r="F31" s="201">
        <v>29.526462395543174</v>
      </c>
      <c r="G31" s="201">
        <v>29.564032697547681</v>
      </c>
      <c r="H31" s="201">
        <v>26.977401129943502</v>
      </c>
      <c r="I31" s="201">
        <v>28.737113402061855</v>
      </c>
      <c r="J31" s="201">
        <v>28.288543140028288</v>
      </c>
      <c r="K31" s="201">
        <v>31.39240506329114</v>
      </c>
      <c r="L31" s="201">
        <v>33.208489388264667</v>
      </c>
      <c r="M31" s="331">
        <v>32.825484764542935</v>
      </c>
      <c r="N31" s="331">
        <v>35.378590078328983</v>
      </c>
      <c r="O31" s="201"/>
      <c r="P31" s="201">
        <v>24.861878453038674</v>
      </c>
      <c r="Q31" s="201">
        <v>25</v>
      </c>
      <c r="R31" s="201">
        <v>23.711340206185564</v>
      </c>
      <c r="S31" s="201">
        <v>27.319587628865978</v>
      </c>
      <c r="T31" s="201">
        <v>22.513089005235599</v>
      </c>
      <c r="U31" s="201">
        <v>20.958083832335326</v>
      </c>
      <c r="V31" s="201">
        <v>25.870646766169152</v>
      </c>
      <c r="W31" s="201">
        <v>26.900584795321635</v>
      </c>
      <c r="X31" s="331">
        <v>27.325581395348834</v>
      </c>
      <c r="Y31" s="331">
        <v>32.026143790849673</v>
      </c>
    </row>
    <row r="32" spans="2:25">
      <c r="B32" s="17"/>
      <c r="C32" s="20" t="s">
        <v>657</v>
      </c>
      <c r="D32" s="20" t="s">
        <v>658</v>
      </c>
      <c r="E32" s="204">
        <v>197</v>
      </c>
      <c r="F32" s="204">
        <v>176</v>
      </c>
      <c r="G32" s="204">
        <v>175</v>
      </c>
      <c r="H32" s="204">
        <v>151</v>
      </c>
      <c r="I32" s="204">
        <v>166</v>
      </c>
      <c r="J32" s="204">
        <v>145</v>
      </c>
      <c r="K32" s="204">
        <v>168</v>
      </c>
      <c r="L32" s="204">
        <v>156</v>
      </c>
      <c r="M32" s="334">
        <v>177</v>
      </c>
      <c r="N32" s="334">
        <v>167</v>
      </c>
      <c r="O32" s="204"/>
      <c r="P32" s="204">
        <v>44</v>
      </c>
      <c r="Q32" s="204">
        <v>45</v>
      </c>
      <c r="R32" s="204">
        <v>41</v>
      </c>
      <c r="S32" s="204">
        <v>39</v>
      </c>
      <c r="T32" s="204">
        <v>42</v>
      </c>
      <c r="U32" s="204">
        <v>35</v>
      </c>
      <c r="V32" s="204">
        <v>37</v>
      </c>
      <c r="W32" s="204">
        <v>30</v>
      </c>
      <c r="X32" s="334">
        <v>37</v>
      </c>
      <c r="Y32" s="334">
        <v>35</v>
      </c>
    </row>
    <row r="33" spans="2:25">
      <c r="B33" s="17"/>
      <c r="C33" s="22"/>
      <c r="D33" s="22" t="s">
        <v>659</v>
      </c>
      <c r="E33" s="203">
        <v>32.994923857868017</v>
      </c>
      <c r="F33" s="203">
        <v>30.681818181818183</v>
      </c>
      <c r="G33" s="203">
        <v>33.714285714285715</v>
      </c>
      <c r="H33" s="203">
        <v>29.80132450331126</v>
      </c>
      <c r="I33" s="203">
        <v>37.951807228915662</v>
      </c>
      <c r="J33" s="203">
        <v>34.482758620689658</v>
      </c>
      <c r="K33" s="203">
        <v>34.523809523809526</v>
      </c>
      <c r="L33" s="203">
        <v>41.666666666666671</v>
      </c>
      <c r="M33" s="333">
        <v>37.853107344632768</v>
      </c>
      <c r="N33" s="333">
        <v>43.712574850299404</v>
      </c>
      <c r="O33" s="203"/>
      <c r="P33" s="203">
        <v>31.818181818181817</v>
      </c>
      <c r="Q33" s="203">
        <v>24.444444444444443</v>
      </c>
      <c r="R33" s="203">
        <v>29.268292682926827</v>
      </c>
      <c r="S33" s="203">
        <v>28.205128205128204</v>
      </c>
      <c r="T33" s="203">
        <v>28.571428571428569</v>
      </c>
      <c r="U33" s="203">
        <v>25.714285714285712</v>
      </c>
      <c r="V33" s="203">
        <v>29.72972972972973</v>
      </c>
      <c r="W33" s="203">
        <v>40</v>
      </c>
      <c r="X33" s="333">
        <v>32.432432432432435</v>
      </c>
      <c r="Y33" s="333">
        <v>40</v>
      </c>
    </row>
    <row r="34" spans="2:25">
      <c r="B34" s="17"/>
      <c r="C34" s="17" t="s">
        <v>660</v>
      </c>
      <c r="D34" s="17" t="s">
        <v>661</v>
      </c>
      <c r="E34" s="202">
        <v>419</v>
      </c>
      <c r="F34" s="202">
        <v>412</v>
      </c>
      <c r="G34" s="202">
        <v>433</v>
      </c>
      <c r="H34" s="202">
        <v>438</v>
      </c>
      <c r="I34" s="202">
        <v>467</v>
      </c>
      <c r="J34" s="202">
        <v>434</v>
      </c>
      <c r="K34" s="202">
        <v>473</v>
      </c>
      <c r="L34" s="202">
        <v>471</v>
      </c>
      <c r="M34" s="332">
        <v>408</v>
      </c>
      <c r="N34" s="332">
        <v>459</v>
      </c>
      <c r="O34" s="202"/>
      <c r="P34" s="202">
        <v>116</v>
      </c>
      <c r="Q34" s="202">
        <v>91</v>
      </c>
      <c r="R34" s="202">
        <v>114</v>
      </c>
      <c r="S34" s="202">
        <v>114</v>
      </c>
      <c r="T34" s="202">
        <v>115</v>
      </c>
      <c r="U34" s="202">
        <v>101</v>
      </c>
      <c r="V34" s="202">
        <v>120</v>
      </c>
      <c r="W34" s="202">
        <v>92</v>
      </c>
      <c r="X34" s="332">
        <v>97</v>
      </c>
      <c r="Y34" s="332">
        <v>84</v>
      </c>
    </row>
    <row r="35" spans="2:25">
      <c r="B35" s="17"/>
      <c r="C35" s="17"/>
      <c r="D35" s="17" t="s">
        <v>662</v>
      </c>
      <c r="E35" s="203">
        <v>22.911694510739856</v>
      </c>
      <c r="F35" s="203">
        <v>24.271844660194176</v>
      </c>
      <c r="G35" s="203">
        <v>21.939953810623557</v>
      </c>
      <c r="H35" s="203">
        <v>20.319634703196346</v>
      </c>
      <c r="I35" s="203">
        <v>21.841541755888652</v>
      </c>
      <c r="J35" s="203">
        <v>21.889400921658986</v>
      </c>
      <c r="K35" s="203">
        <v>23.044397463002113</v>
      </c>
      <c r="L35" s="203">
        <v>23.354564755838641</v>
      </c>
      <c r="M35" s="333">
        <v>25.980392156862749</v>
      </c>
      <c r="N35" s="333">
        <v>28.540305010893245</v>
      </c>
      <c r="O35" s="203"/>
      <c r="P35" s="203">
        <v>16.379310344827587</v>
      </c>
      <c r="Q35" s="203">
        <v>13.186813186813188</v>
      </c>
      <c r="R35" s="203">
        <v>12.280701754385964</v>
      </c>
      <c r="S35" s="203">
        <v>18.421052631578945</v>
      </c>
      <c r="T35" s="203">
        <v>13.913043478260869</v>
      </c>
      <c r="U35" s="203">
        <v>13.861386138613863</v>
      </c>
      <c r="V35" s="203">
        <v>15.833333333333332</v>
      </c>
      <c r="W35" s="203">
        <v>14.130434782608695</v>
      </c>
      <c r="X35" s="333">
        <v>16.494845360824741</v>
      </c>
      <c r="Y35" s="333">
        <v>20.238095238095237</v>
      </c>
    </row>
    <row r="36" spans="2:25">
      <c r="B36" s="17"/>
      <c r="C36" s="20" t="s">
        <v>663</v>
      </c>
      <c r="D36" s="20" t="s">
        <v>664</v>
      </c>
      <c r="E36" s="204">
        <v>54</v>
      </c>
      <c r="F36" s="204">
        <v>38</v>
      </c>
      <c r="G36" s="204">
        <v>35</v>
      </c>
      <c r="H36" s="204">
        <v>44</v>
      </c>
      <c r="I36" s="204">
        <v>34</v>
      </c>
      <c r="J36" s="204">
        <v>37</v>
      </c>
      <c r="K36" s="204">
        <v>41</v>
      </c>
      <c r="L36" s="204">
        <v>38</v>
      </c>
      <c r="M36" s="334">
        <v>29</v>
      </c>
      <c r="N36" s="334">
        <v>33</v>
      </c>
      <c r="O36" s="204"/>
      <c r="P36" s="204">
        <v>15</v>
      </c>
      <c r="Q36" s="204">
        <v>16</v>
      </c>
      <c r="R36" s="204">
        <v>14</v>
      </c>
      <c r="S36" s="204">
        <v>17</v>
      </c>
      <c r="T36" s="204">
        <v>13</v>
      </c>
      <c r="U36" s="204">
        <v>13</v>
      </c>
      <c r="V36" s="204">
        <v>18</v>
      </c>
      <c r="W36" s="204">
        <v>14</v>
      </c>
      <c r="X36" s="334">
        <v>12</v>
      </c>
      <c r="Y36" s="334">
        <v>13</v>
      </c>
    </row>
    <row r="37" spans="2:25">
      <c r="B37" s="17"/>
      <c r="C37" s="22"/>
      <c r="D37" s="22" t="s">
        <v>665</v>
      </c>
      <c r="E37" s="203">
        <v>61.111111111111114</v>
      </c>
      <c r="F37" s="203">
        <v>60.526315789473685</v>
      </c>
      <c r="G37" s="203">
        <v>65.714285714285708</v>
      </c>
      <c r="H37" s="203">
        <v>47.727272727272727</v>
      </c>
      <c r="I37" s="203">
        <v>64.705882352941174</v>
      </c>
      <c r="J37" s="203">
        <v>51.351351351351347</v>
      </c>
      <c r="K37" s="203">
        <v>75.609756097560975</v>
      </c>
      <c r="L37" s="203">
        <v>71.05263157894737</v>
      </c>
      <c r="M37" s="333">
        <v>65.517241379310349</v>
      </c>
      <c r="N37" s="333">
        <v>72.727272727272734</v>
      </c>
      <c r="O37" s="203"/>
      <c r="P37" s="203">
        <v>73.333333333333329</v>
      </c>
      <c r="Q37" s="203">
        <v>68.75</v>
      </c>
      <c r="R37" s="203">
        <v>64.285714285714292</v>
      </c>
      <c r="S37" s="203">
        <v>64.705882352941174</v>
      </c>
      <c r="T37" s="203">
        <v>76.923076923076934</v>
      </c>
      <c r="U37" s="203">
        <v>46.153846153846153</v>
      </c>
      <c r="V37" s="203">
        <v>72.222222222222214</v>
      </c>
      <c r="W37" s="203">
        <v>50</v>
      </c>
      <c r="X37" s="333">
        <v>66.666666666666657</v>
      </c>
      <c r="Y37" s="333">
        <v>76.923076923076934</v>
      </c>
    </row>
    <row r="38" spans="2:25">
      <c r="B38" s="17"/>
      <c r="C38" s="17" t="s">
        <v>666</v>
      </c>
      <c r="D38" s="17" t="s">
        <v>667</v>
      </c>
      <c r="E38" s="202">
        <v>37</v>
      </c>
      <c r="F38" s="202">
        <v>92</v>
      </c>
      <c r="G38" s="202">
        <v>91</v>
      </c>
      <c r="H38" s="202">
        <v>75</v>
      </c>
      <c r="I38" s="202">
        <v>109</v>
      </c>
      <c r="J38" s="202">
        <v>91</v>
      </c>
      <c r="K38" s="202">
        <v>108</v>
      </c>
      <c r="L38" s="202">
        <v>136</v>
      </c>
      <c r="M38" s="332">
        <v>108</v>
      </c>
      <c r="N38" s="332">
        <v>107</v>
      </c>
      <c r="O38" s="202"/>
      <c r="P38" s="202">
        <v>6</v>
      </c>
      <c r="Q38" s="202">
        <v>32</v>
      </c>
      <c r="R38" s="202">
        <v>25</v>
      </c>
      <c r="S38" s="202">
        <v>24</v>
      </c>
      <c r="T38" s="202">
        <v>21</v>
      </c>
      <c r="U38" s="202">
        <v>18</v>
      </c>
      <c r="V38" s="202">
        <v>26</v>
      </c>
      <c r="W38" s="202">
        <v>35</v>
      </c>
      <c r="X38" s="332">
        <v>26</v>
      </c>
      <c r="Y38" s="332">
        <v>21</v>
      </c>
    </row>
    <row r="39" spans="2:25">
      <c r="B39" s="17"/>
      <c r="C39" s="17"/>
      <c r="D39" s="17" t="s">
        <v>668</v>
      </c>
      <c r="E39" s="203">
        <v>18.918918918918919</v>
      </c>
      <c r="F39" s="203">
        <v>38.04347826086957</v>
      </c>
      <c r="G39" s="203">
        <v>43.956043956043956</v>
      </c>
      <c r="H39" s="203">
        <v>48</v>
      </c>
      <c r="I39" s="203">
        <v>33.027522935779821</v>
      </c>
      <c r="J39" s="203">
        <v>39.560439560439562</v>
      </c>
      <c r="K39" s="203">
        <v>46.296296296296298</v>
      </c>
      <c r="L39" s="203">
        <v>47.058823529411761</v>
      </c>
      <c r="M39" s="333">
        <v>41.666666666666671</v>
      </c>
      <c r="N39" s="333">
        <v>40.186915887850468</v>
      </c>
      <c r="O39" s="203"/>
      <c r="P39" s="203">
        <v>16.666666666666664</v>
      </c>
      <c r="Q39" s="203">
        <v>37.5</v>
      </c>
      <c r="R39" s="203">
        <v>44</v>
      </c>
      <c r="S39" s="203">
        <v>41.666666666666671</v>
      </c>
      <c r="T39" s="203">
        <v>23.809523809523807</v>
      </c>
      <c r="U39" s="203">
        <v>33.333333333333329</v>
      </c>
      <c r="V39" s="203">
        <v>34.615384615384613</v>
      </c>
      <c r="W39" s="203">
        <v>40</v>
      </c>
      <c r="X39" s="333">
        <v>42.307692307692307</v>
      </c>
      <c r="Y39" s="333">
        <v>38.095238095238095</v>
      </c>
    </row>
    <row r="40" spans="2:25">
      <c r="B40" s="23" t="s">
        <v>669</v>
      </c>
      <c r="C40" s="23"/>
      <c r="D40" s="23" t="s">
        <v>670</v>
      </c>
      <c r="E40" s="205">
        <v>30</v>
      </c>
      <c r="F40" s="205">
        <v>23</v>
      </c>
      <c r="G40" s="205">
        <v>17</v>
      </c>
      <c r="H40" s="205">
        <v>26</v>
      </c>
      <c r="I40" s="205">
        <v>28</v>
      </c>
      <c r="J40" s="205">
        <v>28</v>
      </c>
      <c r="K40" s="205">
        <v>36</v>
      </c>
      <c r="L40" s="205">
        <v>30</v>
      </c>
      <c r="M40" s="336">
        <v>29</v>
      </c>
      <c r="N40" s="336">
        <v>44</v>
      </c>
      <c r="O40" s="205"/>
      <c r="P40" s="205">
        <v>17</v>
      </c>
      <c r="Q40" s="205">
        <v>11</v>
      </c>
      <c r="R40" s="205">
        <v>5</v>
      </c>
      <c r="S40" s="205">
        <v>12</v>
      </c>
      <c r="T40" s="205">
        <v>15</v>
      </c>
      <c r="U40" s="205">
        <v>15</v>
      </c>
      <c r="V40" s="205">
        <v>15</v>
      </c>
      <c r="W40" s="205">
        <v>15</v>
      </c>
      <c r="X40" s="336">
        <v>15</v>
      </c>
      <c r="Y40" s="336">
        <v>26</v>
      </c>
    </row>
    <row r="41" spans="2:25">
      <c r="B41" s="15"/>
      <c r="C41" s="15"/>
      <c r="D41" s="15" t="s">
        <v>671</v>
      </c>
      <c r="E41" s="201">
        <v>46.666666666666664</v>
      </c>
      <c r="F41" s="201">
        <v>73.91304347826086</v>
      </c>
      <c r="G41" s="201">
        <v>64.705882352941174</v>
      </c>
      <c r="H41" s="201">
        <v>50</v>
      </c>
      <c r="I41" s="201">
        <v>71.428571428571431</v>
      </c>
      <c r="J41" s="201">
        <v>39.285714285714285</v>
      </c>
      <c r="K41" s="201">
        <v>58.333333333333336</v>
      </c>
      <c r="L41" s="201">
        <v>53.333333333333336</v>
      </c>
      <c r="M41" s="331">
        <v>37.931034482758619</v>
      </c>
      <c r="N41" s="331">
        <v>54.54545454545454</v>
      </c>
      <c r="O41" s="201"/>
      <c r="P41" s="201">
        <v>47.058823529411761</v>
      </c>
      <c r="Q41" s="201">
        <v>72.727272727272734</v>
      </c>
      <c r="R41" s="201">
        <v>60</v>
      </c>
      <c r="S41" s="201">
        <v>58.333333333333336</v>
      </c>
      <c r="T41" s="201">
        <v>66.666666666666657</v>
      </c>
      <c r="U41" s="201">
        <v>53.333333333333336</v>
      </c>
      <c r="V41" s="201">
        <v>60</v>
      </c>
      <c r="W41" s="201">
        <v>60</v>
      </c>
      <c r="X41" s="331">
        <v>33.333333333333329</v>
      </c>
      <c r="Y41" s="331">
        <v>50</v>
      </c>
    </row>
    <row r="42" spans="2:25">
      <c r="B42" s="27" t="s">
        <v>672</v>
      </c>
      <c r="C42" s="27"/>
      <c r="D42" s="27" t="s">
        <v>673</v>
      </c>
      <c r="E42" s="207">
        <v>4104</v>
      </c>
      <c r="F42" s="207">
        <v>4138</v>
      </c>
      <c r="G42" s="207">
        <v>4115</v>
      </c>
      <c r="H42" s="207">
        <v>4117</v>
      </c>
      <c r="I42" s="207">
        <v>4053</v>
      </c>
      <c r="J42" s="207">
        <v>4039</v>
      </c>
      <c r="K42" s="207">
        <v>4077</v>
      </c>
      <c r="L42" s="207">
        <v>3944</v>
      </c>
      <c r="M42" s="338">
        <v>4037</v>
      </c>
      <c r="N42" s="338">
        <v>3980</v>
      </c>
      <c r="O42" s="207"/>
      <c r="P42" s="207">
        <v>1693</v>
      </c>
      <c r="Q42" s="207">
        <v>1622</v>
      </c>
      <c r="R42" s="207">
        <v>1559</v>
      </c>
      <c r="S42" s="207">
        <v>1580</v>
      </c>
      <c r="T42" s="207">
        <v>1524</v>
      </c>
      <c r="U42" s="207">
        <v>1516</v>
      </c>
      <c r="V42" s="207">
        <v>1436</v>
      </c>
      <c r="W42" s="207">
        <v>1390</v>
      </c>
      <c r="X42" s="338">
        <v>1504</v>
      </c>
      <c r="Y42" s="338">
        <v>1366</v>
      </c>
    </row>
    <row r="43" spans="2:25" ht="13.8" thickBot="1">
      <c r="B43" s="29"/>
      <c r="C43" s="29"/>
      <c r="D43" s="29" t="s">
        <v>674</v>
      </c>
      <c r="E43" s="208">
        <v>42.811890838206629</v>
      </c>
      <c r="F43" s="208">
        <v>43.934267762203966</v>
      </c>
      <c r="G43" s="208">
        <v>43.207776427703529</v>
      </c>
      <c r="H43" s="208">
        <v>44.474131649259171</v>
      </c>
      <c r="I43" s="208">
        <v>43.276585245497159</v>
      </c>
      <c r="J43" s="208">
        <v>42.906660064372367</v>
      </c>
      <c r="K43" s="208">
        <v>42.702967868530784</v>
      </c>
      <c r="L43" s="208">
        <v>42.748478701825562</v>
      </c>
      <c r="M43" s="339">
        <v>46.024275452068366</v>
      </c>
      <c r="N43" s="339">
        <v>45.201005025125632</v>
      </c>
      <c r="O43" s="208"/>
      <c r="P43" s="208">
        <v>43.709391612522154</v>
      </c>
      <c r="Q43" s="208">
        <v>44.204685573366213</v>
      </c>
      <c r="R43" s="208">
        <v>42.398973701090441</v>
      </c>
      <c r="S43" s="208">
        <v>45.443037974683541</v>
      </c>
      <c r="T43" s="208">
        <v>41.732283464566926</v>
      </c>
      <c r="U43" s="208">
        <v>43.073878627968334</v>
      </c>
      <c r="V43" s="208">
        <v>44.359331476323121</v>
      </c>
      <c r="W43" s="208">
        <v>46.474820143884891</v>
      </c>
      <c r="X43" s="339">
        <v>47.00797872340425</v>
      </c>
      <c r="Y43" s="339">
        <v>46.339677891654468</v>
      </c>
    </row>
    <row r="44" spans="2:25">
      <c r="B44" s="57"/>
      <c r="C44" s="57"/>
      <c r="D44" s="57"/>
      <c r="E44" s="213"/>
      <c r="F44" s="213"/>
      <c r="G44" s="213"/>
      <c r="H44" s="213"/>
      <c r="I44" s="213"/>
      <c r="J44" s="213"/>
      <c r="K44" s="213"/>
      <c r="L44" s="213"/>
      <c r="M44" s="213"/>
      <c r="N44" s="213"/>
      <c r="O44" s="213"/>
      <c r="P44" s="213"/>
      <c r="Q44" s="213"/>
      <c r="R44" s="213"/>
      <c r="S44" s="213"/>
      <c r="T44" s="213"/>
      <c r="U44" s="198"/>
      <c r="V44" s="198"/>
      <c r="W44" s="198"/>
    </row>
    <row r="45" spans="2:25">
      <c r="B45" s="2" t="s">
        <v>675</v>
      </c>
    </row>
    <row r="46" spans="2:25">
      <c r="B46" s="2" t="s">
        <v>676</v>
      </c>
    </row>
    <row r="47" spans="2:25">
      <c r="B47" s="2" t="s">
        <v>677</v>
      </c>
    </row>
    <row r="48" spans="2:25">
      <c r="B48" s="2" t="s">
        <v>678</v>
      </c>
    </row>
    <row r="50" spans="5:17">
      <c r="E50" s="35"/>
      <c r="F50" s="35"/>
      <c r="G50" s="35"/>
      <c r="H50" s="35"/>
      <c r="I50" s="35"/>
      <c r="J50" s="35"/>
      <c r="K50" s="35"/>
      <c r="L50" s="35"/>
      <c r="M50" s="346"/>
      <c r="N50" s="346"/>
      <c r="O50" s="35"/>
      <c r="P50" s="35"/>
      <c r="Q50" s="35"/>
    </row>
  </sheetData>
  <mergeCells count="3">
    <mergeCell ref="P4:Y4"/>
    <mergeCell ref="B4:D5"/>
    <mergeCell ref="E4:N4"/>
  </mergeCells>
  <conditionalFormatting sqref="E7:L7 E44:Q44 E41:L41 E39:L39 E37:L37 E35:L35 E33:L33 E31:L31 E29:L29 E27:L27 E25:L25 E17:L17 E15:L15 E13:L13 E11:L11 E9:L9 E19:L19 E21:L21 E23:L23 O23:Q23 O21:Q21 O19:Q19 O9:Q9 O11:Q11 O13:Q13 O15:Q15 O17:Q17 O25:Q25 O27:Q27 O29:Q29 O31:Q31 O33:Q33 O35:Q35 O37:Q37 O39:Q39 O41:Q41 E43:L43 O43:Q43 O7:Q7">
    <cfRule type="expression" dxfId="34" priority="10">
      <formula>E6&lt;30</formula>
    </cfRule>
  </conditionalFormatting>
  <conditionalFormatting sqref="R41:W41">
    <cfRule type="expression" dxfId="33" priority="9">
      <formula>R40&lt;30</formula>
    </cfRule>
  </conditionalFormatting>
  <conditionalFormatting sqref="R39:V39">
    <cfRule type="expression" dxfId="32" priority="8">
      <formula>R38&lt;30</formula>
    </cfRule>
  </conditionalFormatting>
  <conditionalFormatting sqref="R37:W37">
    <cfRule type="expression" dxfId="31" priority="7">
      <formula>R36&lt;30</formula>
    </cfRule>
  </conditionalFormatting>
  <conditionalFormatting sqref="R9:S9">
    <cfRule type="expression" dxfId="30" priority="6">
      <formula>R8&lt;30</formula>
    </cfRule>
  </conditionalFormatting>
  <conditionalFormatting sqref="V9:W9">
    <cfRule type="expression" dxfId="29" priority="5">
      <formula>V8&lt;30</formula>
    </cfRule>
  </conditionalFormatting>
  <conditionalFormatting sqref="R17:W17">
    <cfRule type="expression" dxfId="28" priority="4">
      <formula>R16&lt;30</formula>
    </cfRule>
  </conditionalFormatting>
  <conditionalFormatting sqref="M7:N7 M41:N41 M39:N39 M37:N37 M35:N35 M33:N33 M31:N31 M29:N29 M27:N27 M25:N25 M17:N17 M15:N15 M13:N13 M11:N11 M9:N9 M19:N19 M21:N21 M23:N23 M43:N43">
    <cfRule type="expression" dxfId="27" priority="2">
      <formula>M6&lt;30</formula>
    </cfRule>
  </conditionalFormatting>
  <conditionalFormatting sqref="X43:Y43 X7:Y7 X19:Y19 X21:Y21 X23:Y23 X31:Y31 X41:Y41 X9:Y9 X11:Y11 X13:Y13 X15:Y15 X17:Y17 X25:Y25 X27:Y27 X29:Y29 X33:Y33 X35:Y35 X37:Y37 X39:Y39">
    <cfRule type="expression" dxfId="26" priority="1">
      <formula>X6&lt;30</formula>
    </cfRule>
  </conditionalFormatting>
  <pageMargins left="0.70866141732283472" right="0.70866141732283472" top="0.78740157480314965" bottom="0.78740157480314965" header="0.31496062992125984" footer="0.31496062992125984"/>
  <pageSetup paperSize="9" scale="5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Y47"/>
  <sheetViews>
    <sheetView workbookViewId="0">
      <selection activeCell="AB22" sqref="AB22"/>
    </sheetView>
  </sheetViews>
  <sheetFormatPr baseColWidth="10" defaultColWidth="11.44140625" defaultRowHeight="13.2"/>
  <cols>
    <col min="1" max="1" width="3.33203125" style="2" customWidth="1"/>
    <col min="2" max="2" width="7.33203125" style="2" customWidth="1"/>
    <col min="3" max="3" width="36.6640625" style="2" customWidth="1"/>
    <col min="4" max="4" width="11.44140625" style="2"/>
    <col min="5" max="8" width="10.6640625" style="2" customWidth="1"/>
    <col min="9" max="9" width="11.44140625" style="2"/>
    <col min="10" max="10" width="10.5546875" style="2" customWidth="1"/>
    <col min="11" max="12" width="11.44140625" style="2"/>
    <col min="13" max="14" width="11.44140625" style="348"/>
    <col min="15" max="15" width="3.33203125" style="2" customWidth="1"/>
    <col min="16" max="16384" width="11.44140625" style="2"/>
  </cols>
  <sheetData>
    <row r="2" spans="2:25">
      <c r="B2" s="1" t="s">
        <v>1130</v>
      </c>
    </row>
    <row r="3" spans="2:25" s="215" customFormat="1" ht="13.8" thickBot="1">
      <c r="E3" s="72"/>
      <c r="F3" s="72"/>
      <c r="G3" s="72"/>
      <c r="H3" s="72"/>
      <c r="I3" s="72"/>
      <c r="J3" s="72"/>
      <c r="K3" s="72"/>
      <c r="L3" s="72"/>
      <c r="M3" s="72"/>
      <c r="N3" s="72"/>
      <c r="O3" s="72"/>
      <c r="P3" s="72"/>
      <c r="Q3" s="72"/>
      <c r="R3" s="72"/>
      <c r="S3" s="72"/>
      <c r="T3" s="72"/>
      <c r="U3" s="72"/>
      <c r="V3" s="72"/>
      <c r="W3" s="72"/>
    </row>
    <row r="4" spans="2:25" s="46" customFormat="1" ht="12.75" customHeight="1">
      <c r="B4" s="358" t="s">
        <v>679</v>
      </c>
      <c r="C4" s="358"/>
      <c r="D4" s="358"/>
      <c r="E4" s="365" t="s">
        <v>1106</v>
      </c>
      <c r="F4" s="365"/>
      <c r="G4" s="365"/>
      <c r="H4" s="365"/>
      <c r="I4" s="365"/>
      <c r="J4" s="365"/>
      <c r="K4" s="365"/>
      <c r="L4" s="365"/>
      <c r="M4" s="365"/>
      <c r="N4" s="365"/>
      <c r="O4" s="225"/>
      <c r="P4" s="365" t="s">
        <v>1107</v>
      </c>
      <c r="Q4" s="365"/>
      <c r="R4" s="365"/>
      <c r="S4" s="365"/>
      <c r="T4" s="365"/>
      <c r="U4" s="365"/>
      <c r="V4" s="365"/>
      <c r="W4" s="365"/>
      <c r="X4" s="365"/>
      <c r="Y4" s="365"/>
    </row>
    <row r="5" spans="2:25" s="46" customFormat="1" ht="12.75" customHeight="1" thickBot="1">
      <c r="B5" s="359"/>
      <c r="C5" s="359"/>
      <c r="D5" s="359"/>
      <c r="E5" s="226">
        <v>2011</v>
      </c>
      <c r="F5" s="226">
        <v>2012</v>
      </c>
      <c r="G5" s="226">
        <v>2013</v>
      </c>
      <c r="H5" s="226">
        <v>2014</v>
      </c>
      <c r="I5" s="226">
        <v>2015</v>
      </c>
      <c r="J5" s="226">
        <v>2016</v>
      </c>
      <c r="K5" s="226">
        <v>2017</v>
      </c>
      <c r="L5" s="226">
        <v>2018</v>
      </c>
      <c r="M5" s="258">
        <v>2019</v>
      </c>
      <c r="N5" s="258">
        <v>2020</v>
      </c>
      <c r="O5" s="227"/>
      <c r="P5" s="226">
        <v>2011</v>
      </c>
      <c r="Q5" s="226">
        <v>2012</v>
      </c>
      <c r="R5" s="226">
        <v>2013</v>
      </c>
      <c r="S5" s="226">
        <v>2014</v>
      </c>
      <c r="T5" s="226">
        <v>2015</v>
      </c>
      <c r="U5" s="226">
        <v>2016</v>
      </c>
      <c r="V5" s="226">
        <v>2017</v>
      </c>
      <c r="W5" s="226">
        <v>2018</v>
      </c>
      <c r="X5" s="258">
        <v>2019</v>
      </c>
      <c r="Y5" s="258">
        <v>2020</v>
      </c>
    </row>
    <row r="6" spans="2:25">
      <c r="B6" s="13" t="s">
        <v>680</v>
      </c>
      <c r="C6" s="13"/>
      <c r="D6" s="13" t="s">
        <v>681</v>
      </c>
      <c r="E6" s="216">
        <v>5383</v>
      </c>
      <c r="F6" s="216">
        <v>5536</v>
      </c>
      <c r="G6" s="216">
        <v>5628</v>
      </c>
      <c r="H6" s="216">
        <v>5689</v>
      </c>
      <c r="I6" s="216">
        <v>5865</v>
      </c>
      <c r="J6" s="216">
        <v>5895</v>
      </c>
      <c r="K6" s="216">
        <v>5866</v>
      </c>
      <c r="L6" s="216">
        <v>5788</v>
      </c>
      <c r="M6" s="330">
        <v>5864</v>
      </c>
      <c r="N6" s="330">
        <v>5696</v>
      </c>
      <c r="O6" s="216"/>
      <c r="P6" s="216">
        <v>3413</v>
      </c>
      <c r="Q6" s="216">
        <v>3390</v>
      </c>
      <c r="R6" s="216">
        <v>3354</v>
      </c>
      <c r="S6" s="216">
        <v>3335</v>
      </c>
      <c r="T6" s="216">
        <v>3400</v>
      </c>
      <c r="U6" s="216">
        <v>3393</v>
      </c>
      <c r="V6" s="216">
        <v>3307</v>
      </c>
      <c r="W6" s="216">
        <v>3220</v>
      </c>
      <c r="X6" s="330">
        <v>3274</v>
      </c>
      <c r="Y6" s="330">
        <v>3159</v>
      </c>
    </row>
    <row r="7" spans="2:25">
      <c r="B7" s="15"/>
      <c r="C7" s="15"/>
      <c r="D7" s="15" t="s">
        <v>682</v>
      </c>
      <c r="E7" s="217">
        <v>57.402935166264172</v>
      </c>
      <c r="F7" s="217">
        <v>57.929913294797686</v>
      </c>
      <c r="G7" s="217">
        <v>57.125088841506752</v>
      </c>
      <c r="H7" s="217">
        <v>57.655123923360875</v>
      </c>
      <c r="I7" s="217">
        <v>57.11849957374254</v>
      </c>
      <c r="J7" s="217">
        <v>57.150127226463098</v>
      </c>
      <c r="K7" s="217">
        <v>57.500852369587449</v>
      </c>
      <c r="L7" s="217">
        <v>57.843814789219074</v>
      </c>
      <c r="M7" s="331">
        <v>58.663028649386085</v>
      </c>
      <c r="N7" s="331">
        <v>58.760533707865171</v>
      </c>
      <c r="O7" s="217"/>
      <c r="P7" s="217">
        <v>56.694989745092293</v>
      </c>
      <c r="Q7" s="217">
        <v>56.991150442477881</v>
      </c>
      <c r="R7" s="217">
        <v>55.903398926654745</v>
      </c>
      <c r="S7" s="217">
        <v>55.862068965517238</v>
      </c>
      <c r="T7" s="217">
        <v>56.000000000000007</v>
      </c>
      <c r="U7" s="217">
        <v>56.351311523725315</v>
      </c>
      <c r="V7" s="217">
        <v>56.351311523725315</v>
      </c>
      <c r="W7" s="217">
        <v>58.478260869565212</v>
      </c>
      <c r="X7" s="331">
        <v>59.590714722052539</v>
      </c>
      <c r="Y7" s="331">
        <v>59.195948084836971</v>
      </c>
    </row>
    <row r="8" spans="2:25">
      <c r="B8" s="17"/>
      <c r="C8" s="17" t="s">
        <v>683</v>
      </c>
      <c r="D8" s="17" t="s">
        <v>684</v>
      </c>
      <c r="E8" s="218">
        <v>410</v>
      </c>
      <c r="F8" s="218">
        <v>443</v>
      </c>
      <c r="G8" s="218">
        <v>443</v>
      </c>
      <c r="H8" s="218">
        <v>441</v>
      </c>
      <c r="I8" s="218">
        <v>460</v>
      </c>
      <c r="J8" s="218">
        <v>463</v>
      </c>
      <c r="K8" s="218">
        <v>453</v>
      </c>
      <c r="L8" s="218">
        <v>481</v>
      </c>
      <c r="M8" s="332">
        <v>499</v>
      </c>
      <c r="N8" s="332">
        <v>488</v>
      </c>
      <c r="O8" s="218"/>
      <c r="P8" s="218">
        <v>164</v>
      </c>
      <c r="Q8" s="218">
        <v>168</v>
      </c>
      <c r="R8" s="218">
        <v>177</v>
      </c>
      <c r="S8" s="218">
        <v>183</v>
      </c>
      <c r="T8" s="218">
        <v>194</v>
      </c>
      <c r="U8" s="218">
        <v>210</v>
      </c>
      <c r="V8" s="218">
        <v>200</v>
      </c>
      <c r="W8" s="218">
        <v>210</v>
      </c>
      <c r="X8" s="332">
        <v>229</v>
      </c>
      <c r="Y8" s="332">
        <v>221</v>
      </c>
    </row>
    <row r="9" spans="2:25">
      <c r="B9" s="17"/>
      <c r="C9" s="17"/>
      <c r="D9" s="17" t="s">
        <v>685</v>
      </c>
      <c r="E9" s="219">
        <v>34.390243902439025</v>
      </c>
      <c r="F9" s="219">
        <v>34.537246049661405</v>
      </c>
      <c r="G9" s="219">
        <v>32.957110609480807</v>
      </c>
      <c r="H9" s="219">
        <v>36.961451247165535</v>
      </c>
      <c r="I9" s="219">
        <v>38.478260869565219</v>
      </c>
      <c r="J9" s="219">
        <v>38.876889848812098</v>
      </c>
      <c r="K9" s="219">
        <v>38.852097130242825</v>
      </c>
      <c r="L9" s="219">
        <v>37.214137214137217</v>
      </c>
      <c r="M9" s="333">
        <v>39.679358717434873</v>
      </c>
      <c r="N9" s="333">
        <v>39.549180327868854</v>
      </c>
      <c r="O9" s="219"/>
      <c r="P9" s="219">
        <v>43.292682926829265</v>
      </c>
      <c r="Q9" s="219">
        <v>43.452380952380956</v>
      </c>
      <c r="R9" s="219">
        <v>42.372881355932201</v>
      </c>
      <c r="S9" s="219">
        <v>48.087431693989068</v>
      </c>
      <c r="T9" s="219">
        <v>49.484536082474229</v>
      </c>
      <c r="U9" s="219">
        <v>50</v>
      </c>
      <c r="V9" s="219">
        <v>50</v>
      </c>
      <c r="W9" s="219">
        <v>46.19047619047619</v>
      </c>
      <c r="X9" s="333">
        <v>49.344978165938862</v>
      </c>
      <c r="Y9" s="333">
        <v>47.511312217194565</v>
      </c>
    </row>
    <row r="10" spans="2:25">
      <c r="B10" s="17"/>
      <c r="C10" s="20" t="s">
        <v>686</v>
      </c>
      <c r="D10" s="20" t="s">
        <v>687</v>
      </c>
      <c r="E10" s="220">
        <v>1074</v>
      </c>
      <c r="F10" s="220">
        <v>1113</v>
      </c>
      <c r="G10" s="220">
        <v>1182</v>
      </c>
      <c r="H10" s="220">
        <v>1197</v>
      </c>
      <c r="I10" s="220">
        <v>1209</v>
      </c>
      <c r="J10" s="220">
        <v>1228</v>
      </c>
      <c r="K10" s="220">
        <v>1249</v>
      </c>
      <c r="L10" s="220">
        <v>1210</v>
      </c>
      <c r="M10" s="334">
        <v>1203</v>
      </c>
      <c r="N10" s="334">
        <v>1182</v>
      </c>
      <c r="O10" s="220"/>
      <c r="P10" s="220">
        <v>680</v>
      </c>
      <c r="Q10" s="220">
        <v>699</v>
      </c>
      <c r="R10" s="220">
        <v>711</v>
      </c>
      <c r="S10" s="220">
        <v>707</v>
      </c>
      <c r="T10" s="220">
        <v>696</v>
      </c>
      <c r="U10" s="220">
        <v>718</v>
      </c>
      <c r="V10" s="220">
        <v>722</v>
      </c>
      <c r="W10" s="220">
        <v>683</v>
      </c>
      <c r="X10" s="334">
        <v>688</v>
      </c>
      <c r="Y10" s="334">
        <v>647</v>
      </c>
    </row>
    <row r="11" spans="2:25">
      <c r="B11" s="17"/>
      <c r="C11" s="22"/>
      <c r="D11" s="22" t="s">
        <v>688</v>
      </c>
      <c r="E11" s="219">
        <v>65.456238361266301</v>
      </c>
      <c r="F11" s="219">
        <v>65.408805031446533</v>
      </c>
      <c r="G11" s="219">
        <v>64.551607445008457</v>
      </c>
      <c r="H11" s="219">
        <v>63.909774436090231</v>
      </c>
      <c r="I11" s="219">
        <v>63.275434243176178</v>
      </c>
      <c r="J11" s="219">
        <v>61.807817589576551</v>
      </c>
      <c r="K11" s="219">
        <v>61.248999199359488</v>
      </c>
      <c r="L11" s="219">
        <v>61.570247933884289</v>
      </c>
      <c r="M11" s="333">
        <v>61.845386533665838</v>
      </c>
      <c r="N11" s="333">
        <v>62.098138747884946</v>
      </c>
      <c r="O11" s="219"/>
      <c r="P11" s="219">
        <v>63.970588235294116</v>
      </c>
      <c r="Q11" s="219">
        <v>63.233190271816888</v>
      </c>
      <c r="R11" s="219">
        <v>61.884669479606188</v>
      </c>
      <c r="S11" s="219">
        <v>60.254596888260259</v>
      </c>
      <c r="T11" s="219">
        <v>60.344827586206897</v>
      </c>
      <c r="U11" s="219">
        <v>58.774373259052922</v>
      </c>
      <c r="V11" s="219">
        <v>58.774373259052922</v>
      </c>
      <c r="W11" s="219">
        <v>60.029282576866763</v>
      </c>
      <c r="X11" s="333">
        <v>61.046511627906973</v>
      </c>
      <c r="Y11" s="333">
        <v>60.278207109737245</v>
      </c>
    </row>
    <row r="12" spans="2:25">
      <c r="B12" s="17"/>
      <c r="C12" s="17" t="s">
        <v>689</v>
      </c>
      <c r="D12" s="17" t="s">
        <v>690</v>
      </c>
      <c r="E12" s="218">
        <v>1593</v>
      </c>
      <c r="F12" s="218">
        <v>1647</v>
      </c>
      <c r="G12" s="218">
        <v>1646</v>
      </c>
      <c r="H12" s="218">
        <v>1703</v>
      </c>
      <c r="I12" s="218">
        <v>1790</v>
      </c>
      <c r="J12" s="218">
        <v>1753</v>
      </c>
      <c r="K12" s="218">
        <v>1697</v>
      </c>
      <c r="L12" s="218">
        <v>1657</v>
      </c>
      <c r="M12" s="332">
        <v>1649</v>
      </c>
      <c r="N12" s="332">
        <v>1563</v>
      </c>
      <c r="O12" s="218"/>
      <c r="P12" s="218">
        <v>1158</v>
      </c>
      <c r="Q12" s="218">
        <v>1155</v>
      </c>
      <c r="R12" s="218">
        <v>1130</v>
      </c>
      <c r="S12" s="218">
        <v>1134</v>
      </c>
      <c r="T12" s="218">
        <v>1182</v>
      </c>
      <c r="U12" s="218">
        <v>1165</v>
      </c>
      <c r="V12" s="218">
        <v>1106</v>
      </c>
      <c r="W12" s="218">
        <v>1064</v>
      </c>
      <c r="X12" s="332">
        <v>1060</v>
      </c>
      <c r="Y12" s="332">
        <v>1016</v>
      </c>
    </row>
    <row r="13" spans="2:25">
      <c r="B13" s="17"/>
      <c r="C13" s="17"/>
      <c r="D13" s="17" t="s">
        <v>691</v>
      </c>
      <c r="E13" s="219">
        <v>53.358443188951668</v>
      </c>
      <c r="F13" s="219">
        <v>53.491196114146931</v>
      </c>
      <c r="G13" s="219">
        <v>54.070473876063183</v>
      </c>
      <c r="H13" s="219">
        <v>54.609512624779796</v>
      </c>
      <c r="I13" s="219">
        <v>53.85474860335195</v>
      </c>
      <c r="J13" s="219">
        <v>55.105533371363379</v>
      </c>
      <c r="K13" s="219">
        <v>55.9222156747201</v>
      </c>
      <c r="L13" s="219">
        <v>56.910078455039226</v>
      </c>
      <c r="M13" s="333">
        <v>57.368101879927224</v>
      </c>
      <c r="N13" s="333">
        <v>57.261676263595653</v>
      </c>
      <c r="O13" s="219"/>
      <c r="P13" s="219">
        <v>51.036269430051817</v>
      </c>
      <c r="Q13" s="219">
        <v>50.735930735930737</v>
      </c>
      <c r="R13" s="219">
        <v>50.619469026548671</v>
      </c>
      <c r="S13" s="219">
        <v>50.529100529100532</v>
      </c>
      <c r="T13" s="219">
        <v>50.676818950930624</v>
      </c>
      <c r="U13" s="219">
        <v>52.789699570815451</v>
      </c>
      <c r="V13" s="219">
        <v>52.789699570815451</v>
      </c>
      <c r="W13" s="219">
        <v>55.075187969924812</v>
      </c>
      <c r="X13" s="333">
        <v>54.905660377358487</v>
      </c>
      <c r="Y13" s="333">
        <v>54.822834645669296</v>
      </c>
    </row>
    <row r="14" spans="2:25">
      <c r="B14" s="17"/>
      <c r="C14" s="20" t="s">
        <v>692</v>
      </c>
      <c r="D14" s="20" t="s">
        <v>693</v>
      </c>
      <c r="E14" s="220">
        <v>2185</v>
      </c>
      <c r="F14" s="220">
        <v>2210</v>
      </c>
      <c r="G14" s="220">
        <v>2251</v>
      </c>
      <c r="H14" s="220">
        <v>2239</v>
      </c>
      <c r="I14" s="220">
        <v>2277</v>
      </c>
      <c r="J14" s="220">
        <v>2333</v>
      </c>
      <c r="K14" s="220">
        <v>2339</v>
      </c>
      <c r="L14" s="220">
        <v>2296</v>
      </c>
      <c r="M14" s="334">
        <v>2368</v>
      </c>
      <c r="N14" s="334">
        <v>2307</v>
      </c>
      <c r="O14" s="220"/>
      <c r="P14" s="220">
        <v>1359</v>
      </c>
      <c r="Q14" s="220">
        <v>1317</v>
      </c>
      <c r="R14" s="220">
        <v>1293</v>
      </c>
      <c r="S14" s="220">
        <v>1264</v>
      </c>
      <c r="T14" s="220">
        <v>1266</v>
      </c>
      <c r="U14" s="220">
        <v>1247</v>
      </c>
      <c r="V14" s="220">
        <v>1226</v>
      </c>
      <c r="W14" s="220">
        <v>1204</v>
      </c>
      <c r="X14" s="334">
        <v>1240</v>
      </c>
      <c r="Y14" s="334">
        <v>1205</v>
      </c>
    </row>
    <row r="15" spans="2:25">
      <c r="B15" s="17"/>
      <c r="C15" s="22"/>
      <c r="D15" s="22" t="s">
        <v>694</v>
      </c>
      <c r="E15" s="219">
        <v>61.098398169336384</v>
      </c>
      <c r="F15" s="219">
        <v>62.66968325791855</v>
      </c>
      <c r="G15" s="219">
        <v>60.81741448245225</v>
      </c>
      <c r="H15" s="219">
        <v>61.456007146047341</v>
      </c>
      <c r="I15" s="219">
        <v>60.781730346947739</v>
      </c>
      <c r="J15" s="219">
        <v>60.565795113587647</v>
      </c>
      <c r="K15" s="219">
        <v>61.179991449337322</v>
      </c>
      <c r="L15" s="219">
        <v>62.064459930313589</v>
      </c>
      <c r="M15" s="333">
        <v>62.837837837837839</v>
      </c>
      <c r="N15" s="333">
        <v>63.068920676202858</v>
      </c>
      <c r="O15" s="219"/>
      <c r="P15" s="219">
        <v>59.823399558498892</v>
      </c>
      <c r="Q15" s="219">
        <v>61.351556567957473</v>
      </c>
      <c r="R15" s="219">
        <v>59.706109822119103</v>
      </c>
      <c r="S15" s="219">
        <v>60.205696202531641</v>
      </c>
      <c r="T15" s="219">
        <v>60.189573459715639</v>
      </c>
      <c r="U15" s="219">
        <v>60.144346431435444</v>
      </c>
      <c r="V15" s="219">
        <v>60.144346431435444</v>
      </c>
      <c r="W15" s="219">
        <v>63.787375415282391</v>
      </c>
      <c r="X15" s="333">
        <v>65.241935483870975</v>
      </c>
      <c r="Y15" s="333">
        <v>65.477178423236509</v>
      </c>
    </row>
    <row r="16" spans="2:25">
      <c r="B16" s="17"/>
      <c r="C16" s="17" t="s">
        <v>695</v>
      </c>
      <c r="D16" s="17" t="s">
        <v>696</v>
      </c>
      <c r="E16" s="218">
        <v>121</v>
      </c>
      <c r="F16" s="218">
        <v>123</v>
      </c>
      <c r="G16" s="218">
        <v>106</v>
      </c>
      <c r="H16" s="218">
        <v>109</v>
      </c>
      <c r="I16" s="218">
        <v>129</v>
      </c>
      <c r="J16" s="218">
        <v>118</v>
      </c>
      <c r="K16" s="218">
        <v>128</v>
      </c>
      <c r="L16" s="218">
        <v>144</v>
      </c>
      <c r="M16" s="332">
        <v>145</v>
      </c>
      <c r="N16" s="332">
        <v>156</v>
      </c>
      <c r="O16" s="218"/>
      <c r="P16" s="218">
        <v>52</v>
      </c>
      <c r="Q16" s="218">
        <v>51</v>
      </c>
      <c r="R16" s="218">
        <v>43</v>
      </c>
      <c r="S16" s="218">
        <v>47</v>
      </c>
      <c r="T16" s="218">
        <v>62</v>
      </c>
      <c r="U16" s="218">
        <v>53</v>
      </c>
      <c r="V16" s="218">
        <v>53</v>
      </c>
      <c r="W16" s="218">
        <v>59</v>
      </c>
      <c r="X16" s="332">
        <v>57</v>
      </c>
      <c r="Y16" s="332">
        <v>70</v>
      </c>
    </row>
    <row r="17" spans="2:25">
      <c r="B17" s="17"/>
      <c r="C17" s="17"/>
      <c r="D17" s="17" t="s">
        <v>697</v>
      </c>
      <c r="E17" s="219">
        <v>50.413223140495866</v>
      </c>
      <c r="F17" s="219">
        <v>48.780487804878049</v>
      </c>
      <c r="G17" s="219">
        <v>44.339622641509436</v>
      </c>
      <c r="H17" s="219">
        <v>42.201834862385326</v>
      </c>
      <c r="I17" s="219">
        <v>46.511627906976742</v>
      </c>
      <c r="J17" s="219">
        <v>43.220338983050851</v>
      </c>
      <c r="K17" s="219">
        <v>40.625</v>
      </c>
      <c r="L17" s="219">
        <v>38.888888888888893</v>
      </c>
      <c r="M17" s="333">
        <v>44.137931034482762</v>
      </c>
      <c r="N17" s="333">
        <v>44.871794871794876</v>
      </c>
      <c r="O17" s="219"/>
      <c r="P17" s="219">
        <v>48.07692307692308</v>
      </c>
      <c r="Q17" s="219">
        <v>45.098039215686278</v>
      </c>
      <c r="R17" s="219">
        <v>37.209302325581397</v>
      </c>
      <c r="S17" s="219">
        <v>31.914893617021278</v>
      </c>
      <c r="T17" s="219">
        <v>43.548387096774192</v>
      </c>
      <c r="U17" s="219">
        <v>37.735849056603776</v>
      </c>
      <c r="V17" s="219">
        <v>37.735849056603776</v>
      </c>
      <c r="W17" s="219">
        <v>37.288135593220339</v>
      </c>
      <c r="X17" s="333">
        <v>47.368421052631575</v>
      </c>
      <c r="Y17" s="333">
        <v>41.428571428571431</v>
      </c>
    </row>
    <row r="18" spans="2:25">
      <c r="B18" s="23" t="s">
        <v>698</v>
      </c>
      <c r="C18" s="23"/>
      <c r="D18" s="23" t="s">
        <v>699</v>
      </c>
      <c r="E18" s="221">
        <v>1562</v>
      </c>
      <c r="F18" s="221">
        <v>1569</v>
      </c>
      <c r="G18" s="221">
        <v>1550</v>
      </c>
      <c r="H18" s="221">
        <v>1526</v>
      </c>
      <c r="I18" s="221">
        <v>1496</v>
      </c>
      <c r="J18" s="221">
        <v>1500</v>
      </c>
      <c r="K18" s="221">
        <v>1443</v>
      </c>
      <c r="L18" s="221">
        <v>1418</v>
      </c>
      <c r="M18" s="336">
        <v>1413</v>
      </c>
      <c r="N18" s="336">
        <v>1440</v>
      </c>
      <c r="O18" s="221"/>
      <c r="P18" s="221">
        <v>614</v>
      </c>
      <c r="Q18" s="221">
        <v>607</v>
      </c>
      <c r="R18" s="221">
        <v>591</v>
      </c>
      <c r="S18" s="221">
        <v>585</v>
      </c>
      <c r="T18" s="221">
        <v>542</v>
      </c>
      <c r="U18" s="221">
        <v>549</v>
      </c>
      <c r="V18" s="221">
        <v>524</v>
      </c>
      <c r="W18" s="221">
        <v>526</v>
      </c>
      <c r="X18" s="336">
        <v>537</v>
      </c>
      <c r="Y18" s="336">
        <v>545</v>
      </c>
    </row>
    <row r="19" spans="2:25">
      <c r="B19" s="15"/>
      <c r="C19" s="15"/>
      <c r="D19" s="15" t="s">
        <v>700</v>
      </c>
      <c r="E19" s="217">
        <v>33.674775928297059</v>
      </c>
      <c r="F19" s="217">
        <v>35.117909496494583</v>
      </c>
      <c r="G19" s="217">
        <v>36</v>
      </c>
      <c r="H19" s="217">
        <v>37.483617300131058</v>
      </c>
      <c r="I19" s="217">
        <v>38.101604278074866</v>
      </c>
      <c r="J19" s="217">
        <v>38.133333333333333</v>
      </c>
      <c r="K19" s="217">
        <v>37.976437976437978</v>
      </c>
      <c r="L19" s="217">
        <v>37.447108603667132</v>
      </c>
      <c r="M19" s="331">
        <v>37.933474876150036</v>
      </c>
      <c r="N19" s="331">
        <v>37.708333333333336</v>
      </c>
      <c r="O19" s="217"/>
      <c r="P19" s="217">
        <v>27.524429967426713</v>
      </c>
      <c r="Q19" s="217">
        <v>28.995057660626028</v>
      </c>
      <c r="R19" s="217">
        <v>28.426395939086298</v>
      </c>
      <c r="S19" s="217">
        <v>29.743589743589745</v>
      </c>
      <c r="T19" s="217">
        <v>31.918819188191883</v>
      </c>
      <c r="U19" s="217">
        <v>32.058287795992712</v>
      </c>
      <c r="V19" s="217">
        <v>32.058287795992712</v>
      </c>
      <c r="W19" s="217">
        <v>33.079847908745244</v>
      </c>
      <c r="X19" s="331">
        <v>34.823091247672252</v>
      </c>
      <c r="Y19" s="331">
        <v>35.22935779816514</v>
      </c>
    </row>
    <row r="20" spans="2:25">
      <c r="B20" s="25" t="s">
        <v>701</v>
      </c>
      <c r="C20" s="25"/>
      <c r="D20" s="25" t="s">
        <v>702</v>
      </c>
      <c r="E20" s="222">
        <v>1781</v>
      </c>
      <c r="F20" s="222">
        <v>1867</v>
      </c>
      <c r="G20" s="222">
        <v>1926</v>
      </c>
      <c r="H20" s="222">
        <v>1952</v>
      </c>
      <c r="I20" s="222">
        <v>1960</v>
      </c>
      <c r="J20" s="222">
        <v>2013</v>
      </c>
      <c r="K20" s="222">
        <v>1939</v>
      </c>
      <c r="L20" s="222">
        <v>1963</v>
      </c>
      <c r="M20" s="337">
        <v>2026</v>
      </c>
      <c r="N20" s="337">
        <v>2191</v>
      </c>
      <c r="O20" s="222"/>
      <c r="P20" s="222">
        <v>1378</v>
      </c>
      <c r="Q20" s="222">
        <v>1444</v>
      </c>
      <c r="R20" s="222">
        <v>1466</v>
      </c>
      <c r="S20" s="222">
        <v>1471</v>
      </c>
      <c r="T20" s="222">
        <v>1462</v>
      </c>
      <c r="U20" s="222">
        <v>1486</v>
      </c>
      <c r="V20" s="222">
        <v>1437</v>
      </c>
      <c r="W20" s="222">
        <v>1439</v>
      </c>
      <c r="X20" s="337">
        <v>1507</v>
      </c>
      <c r="Y20" s="337">
        <v>1511</v>
      </c>
    </row>
    <row r="21" spans="2:25">
      <c r="B21" s="25"/>
      <c r="C21" s="25"/>
      <c r="D21" s="25" t="s">
        <v>703</v>
      </c>
      <c r="E21" s="217">
        <v>41.437394722066259</v>
      </c>
      <c r="F21" s="217">
        <v>42.36743438671666</v>
      </c>
      <c r="G21" s="217">
        <v>43.094496365524407</v>
      </c>
      <c r="H21" s="217">
        <v>44.364754098360656</v>
      </c>
      <c r="I21" s="217">
        <v>45.357142857142854</v>
      </c>
      <c r="J21" s="217">
        <v>45.702930948832588</v>
      </c>
      <c r="K21" s="217">
        <v>44.765342960288805</v>
      </c>
      <c r="L21" s="217">
        <v>44.982170147733065</v>
      </c>
      <c r="M21" s="331">
        <v>44.570582428430406</v>
      </c>
      <c r="N21" s="331">
        <v>50.524874486535829</v>
      </c>
      <c r="O21" s="217"/>
      <c r="P21" s="217">
        <v>39.187227866473151</v>
      </c>
      <c r="Q21" s="217">
        <v>40.304709141274238</v>
      </c>
      <c r="R21" s="217">
        <v>40.995907230559347</v>
      </c>
      <c r="S21" s="217">
        <v>41.944255608429636</v>
      </c>
      <c r="T21" s="217">
        <v>42.407660738714092</v>
      </c>
      <c r="U21" s="217">
        <v>42.799461641991925</v>
      </c>
      <c r="V21" s="217">
        <v>42.799461641991925</v>
      </c>
      <c r="W21" s="217">
        <v>41.834607366226543</v>
      </c>
      <c r="X21" s="331">
        <v>41.605839416058394</v>
      </c>
      <c r="Y21" s="331">
        <v>42.951687624090006</v>
      </c>
    </row>
    <row r="22" spans="2:25">
      <c r="B22" s="23" t="s">
        <v>704</v>
      </c>
      <c r="C22" s="23"/>
      <c r="D22" s="23" t="s">
        <v>705</v>
      </c>
      <c r="E22" s="221">
        <v>6754</v>
      </c>
      <c r="F22" s="221">
        <v>6914</v>
      </c>
      <c r="G22" s="221">
        <v>7096</v>
      </c>
      <c r="H22" s="221">
        <v>7260</v>
      </c>
      <c r="I22" s="221">
        <v>7455</v>
      </c>
      <c r="J22" s="221">
        <v>7524</v>
      </c>
      <c r="K22" s="221">
        <v>7656</v>
      </c>
      <c r="L22" s="221">
        <v>7578</v>
      </c>
      <c r="M22" s="336">
        <v>7633</v>
      </c>
      <c r="N22" s="336">
        <v>7857</v>
      </c>
      <c r="O22" s="221"/>
      <c r="P22" s="221">
        <v>2423</v>
      </c>
      <c r="Q22" s="221">
        <v>2391</v>
      </c>
      <c r="R22" s="221">
        <v>2346</v>
      </c>
      <c r="S22" s="221">
        <v>2305</v>
      </c>
      <c r="T22" s="221">
        <v>2330</v>
      </c>
      <c r="U22" s="221">
        <v>2305</v>
      </c>
      <c r="V22" s="221">
        <v>2280</v>
      </c>
      <c r="W22" s="221">
        <v>2182</v>
      </c>
      <c r="X22" s="336">
        <v>2163</v>
      </c>
      <c r="Y22" s="336">
        <v>2186</v>
      </c>
    </row>
    <row r="23" spans="2:25">
      <c r="B23" s="15"/>
      <c r="C23" s="15"/>
      <c r="D23" s="15" t="s">
        <v>706</v>
      </c>
      <c r="E23" s="217">
        <v>37.651761918862896</v>
      </c>
      <c r="F23" s="217">
        <v>38.313566676308938</v>
      </c>
      <c r="G23" s="217">
        <v>39.177001127395719</v>
      </c>
      <c r="H23" s="217">
        <v>39.958677685950413</v>
      </c>
      <c r="I23" s="217">
        <v>40.362173038229379</v>
      </c>
      <c r="J23" s="217">
        <v>40.77618288144604</v>
      </c>
      <c r="K23" s="217">
        <v>40.804597701149426</v>
      </c>
      <c r="L23" s="217">
        <v>40.380047505938244</v>
      </c>
      <c r="M23" s="331">
        <v>41.202672605790646</v>
      </c>
      <c r="N23" s="331">
        <v>41.046200840015274</v>
      </c>
      <c r="O23" s="217"/>
      <c r="P23" s="217">
        <v>33.016921172100702</v>
      </c>
      <c r="Q23" s="217">
        <v>33.500627352572145</v>
      </c>
      <c r="R23" s="217">
        <v>34.73998294970162</v>
      </c>
      <c r="S23" s="217">
        <v>35.70498915401302</v>
      </c>
      <c r="T23" s="217">
        <v>34.721030042918457</v>
      </c>
      <c r="U23" s="217">
        <v>34.750542299349242</v>
      </c>
      <c r="V23" s="217">
        <v>34.750542299349242</v>
      </c>
      <c r="W23" s="217">
        <v>36.480293308890928</v>
      </c>
      <c r="X23" s="331">
        <v>37.725381414701801</v>
      </c>
      <c r="Y23" s="331">
        <v>37.008234217749312</v>
      </c>
    </row>
    <row r="24" spans="2:25">
      <c r="B24" s="17"/>
      <c r="C24" s="17" t="s">
        <v>707</v>
      </c>
      <c r="D24" s="17" t="s">
        <v>708</v>
      </c>
      <c r="E24" s="218">
        <v>2036</v>
      </c>
      <c r="F24" s="218">
        <v>2043</v>
      </c>
      <c r="G24" s="218">
        <v>2088</v>
      </c>
      <c r="H24" s="218">
        <v>2138</v>
      </c>
      <c r="I24" s="218">
        <v>2131</v>
      </c>
      <c r="J24" s="218">
        <v>2124</v>
      </c>
      <c r="K24" s="218">
        <v>2171</v>
      </c>
      <c r="L24" s="218">
        <v>2236</v>
      </c>
      <c r="M24" s="332">
        <v>2260</v>
      </c>
      <c r="N24" s="332">
        <v>2443</v>
      </c>
      <c r="O24" s="218"/>
      <c r="P24" s="218">
        <v>703</v>
      </c>
      <c r="Q24" s="218">
        <v>655</v>
      </c>
      <c r="R24" s="218">
        <v>625</v>
      </c>
      <c r="S24" s="218">
        <v>616</v>
      </c>
      <c r="T24" s="218">
        <v>627</v>
      </c>
      <c r="U24" s="218">
        <v>615</v>
      </c>
      <c r="V24" s="218">
        <v>590</v>
      </c>
      <c r="W24" s="218">
        <v>584</v>
      </c>
      <c r="X24" s="332">
        <v>579</v>
      </c>
      <c r="Y24" s="332">
        <v>617</v>
      </c>
    </row>
    <row r="25" spans="2:25">
      <c r="B25" s="17"/>
      <c r="C25" s="17"/>
      <c r="D25" s="17" t="s">
        <v>709</v>
      </c>
      <c r="E25" s="219">
        <v>18.56581532416503</v>
      </c>
      <c r="F25" s="219">
        <v>18.844836025452764</v>
      </c>
      <c r="G25" s="219">
        <v>20.258620689655171</v>
      </c>
      <c r="H25" s="219">
        <v>20.860617399438727</v>
      </c>
      <c r="I25" s="219">
        <v>21.633036133270764</v>
      </c>
      <c r="J25" s="219">
        <v>21.516007532956685</v>
      </c>
      <c r="K25" s="219">
        <v>22.109626900046063</v>
      </c>
      <c r="L25" s="219">
        <v>22.62969588550984</v>
      </c>
      <c r="M25" s="333">
        <v>21.991150442477874</v>
      </c>
      <c r="N25" s="333">
        <v>22.799836266884977</v>
      </c>
      <c r="O25" s="219"/>
      <c r="P25" s="219">
        <v>15.078236130867708</v>
      </c>
      <c r="Q25" s="219">
        <v>14.503816793893129</v>
      </c>
      <c r="R25" s="219">
        <v>15.52</v>
      </c>
      <c r="S25" s="219">
        <v>15.909090909090908</v>
      </c>
      <c r="T25" s="219">
        <v>16.427432216905903</v>
      </c>
      <c r="U25" s="219">
        <v>15.284552845528454</v>
      </c>
      <c r="V25" s="219">
        <v>15.284552845528454</v>
      </c>
      <c r="W25" s="219">
        <v>16.609589041095891</v>
      </c>
      <c r="X25" s="333">
        <v>16.925734024179619</v>
      </c>
      <c r="Y25" s="333">
        <v>16.045380875202593</v>
      </c>
    </row>
    <row r="26" spans="2:25">
      <c r="B26" s="17"/>
      <c r="C26" s="20" t="s">
        <v>710</v>
      </c>
      <c r="D26" s="20" t="s">
        <v>711</v>
      </c>
      <c r="E26" s="220">
        <v>3982</v>
      </c>
      <c r="F26" s="220">
        <v>4140</v>
      </c>
      <c r="G26" s="220">
        <v>4285</v>
      </c>
      <c r="H26" s="220">
        <v>4370</v>
      </c>
      <c r="I26" s="220">
        <v>4567</v>
      </c>
      <c r="J26" s="220">
        <v>4638</v>
      </c>
      <c r="K26" s="220">
        <v>4617</v>
      </c>
      <c r="L26" s="220">
        <v>4483</v>
      </c>
      <c r="M26" s="353">
        <v>4505</v>
      </c>
      <c r="N26" s="353">
        <v>4492</v>
      </c>
      <c r="O26" s="228"/>
      <c r="P26" s="220">
        <v>1451</v>
      </c>
      <c r="Q26" s="220">
        <v>1469</v>
      </c>
      <c r="R26" s="220">
        <v>1467</v>
      </c>
      <c r="S26" s="220">
        <v>1441</v>
      </c>
      <c r="T26" s="220">
        <v>1454</v>
      </c>
      <c r="U26" s="220">
        <v>1437</v>
      </c>
      <c r="V26" s="220">
        <v>1394</v>
      </c>
      <c r="W26" s="220">
        <v>1317</v>
      </c>
      <c r="X26" s="334">
        <v>1306</v>
      </c>
      <c r="Y26" s="334">
        <v>1284</v>
      </c>
    </row>
    <row r="27" spans="2:25">
      <c r="B27" s="17"/>
      <c r="C27" s="22"/>
      <c r="D27" s="22" t="s">
        <v>712</v>
      </c>
      <c r="E27" s="219">
        <v>45.605223505775996</v>
      </c>
      <c r="F27" s="219">
        <v>46.280193236714979</v>
      </c>
      <c r="G27" s="219">
        <v>46.791131855309217</v>
      </c>
      <c r="H27" s="219">
        <v>47.482837528604122</v>
      </c>
      <c r="I27" s="219">
        <v>47.383402671337862</v>
      </c>
      <c r="J27" s="219">
        <v>47.822337214316519</v>
      </c>
      <c r="K27" s="219">
        <v>47.996534546242145</v>
      </c>
      <c r="L27" s="219">
        <v>47.445906758866826</v>
      </c>
      <c r="M27" s="333">
        <v>49.123196448390679</v>
      </c>
      <c r="N27" s="333">
        <v>49.109528049866427</v>
      </c>
      <c r="O27" s="219"/>
      <c r="P27" s="219">
        <v>40.317022742935904</v>
      </c>
      <c r="Q27" s="219">
        <v>40.776038121170863</v>
      </c>
      <c r="R27" s="219">
        <v>41.990456714383093</v>
      </c>
      <c r="S27" s="219">
        <v>43.025676613462871</v>
      </c>
      <c r="T27" s="219">
        <v>41.67812929848693</v>
      </c>
      <c r="U27" s="219">
        <v>41.61447459986082</v>
      </c>
      <c r="V27" s="219">
        <v>41.61447459986082</v>
      </c>
      <c r="W27" s="219">
        <v>43.81169324221716</v>
      </c>
      <c r="X27" s="333">
        <v>45.405819295558956</v>
      </c>
      <c r="Y27" s="333">
        <v>45.015576323987538</v>
      </c>
    </row>
    <row r="28" spans="2:25">
      <c r="B28" s="17"/>
      <c r="C28" s="17" t="s">
        <v>713</v>
      </c>
      <c r="D28" s="17" t="s">
        <v>714</v>
      </c>
      <c r="E28" s="218">
        <v>736</v>
      </c>
      <c r="F28" s="218">
        <v>731</v>
      </c>
      <c r="G28" s="218">
        <v>723</v>
      </c>
      <c r="H28" s="218">
        <v>752</v>
      </c>
      <c r="I28" s="218">
        <v>757</v>
      </c>
      <c r="J28" s="218">
        <v>762</v>
      </c>
      <c r="K28" s="218">
        <v>868</v>
      </c>
      <c r="L28" s="218">
        <v>859</v>
      </c>
      <c r="M28" s="332">
        <v>868</v>
      </c>
      <c r="N28" s="332">
        <v>922</v>
      </c>
      <c r="O28" s="218"/>
      <c r="P28" s="218">
        <v>269</v>
      </c>
      <c r="Q28" s="218">
        <v>267</v>
      </c>
      <c r="R28" s="218">
        <v>254</v>
      </c>
      <c r="S28" s="218">
        <v>248</v>
      </c>
      <c r="T28" s="218">
        <v>249</v>
      </c>
      <c r="U28" s="218">
        <v>253</v>
      </c>
      <c r="V28" s="218">
        <v>296</v>
      </c>
      <c r="W28" s="218">
        <v>281</v>
      </c>
      <c r="X28" s="332">
        <v>278</v>
      </c>
      <c r="Y28" s="332">
        <v>285</v>
      </c>
    </row>
    <row r="29" spans="2:25">
      <c r="B29" s="17"/>
      <c r="C29" s="17"/>
      <c r="D29" s="17" t="s">
        <v>715</v>
      </c>
      <c r="E29" s="219">
        <v>47.41847826086957</v>
      </c>
      <c r="F29" s="219">
        <v>47.606019151846787</v>
      </c>
      <c r="G29" s="219">
        <v>48.686030428769016</v>
      </c>
      <c r="H29" s="219">
        <v>50.531914893617028</v>
      </c>
      <c r="I29" s="219">
        <v>50.726552179656537</v>
      </c>
      <c r="J29" s="219">
        <v>51.574803149606296</v>
      </c>
      <c r="K29" s="219">
        <v>49.308755760368662</v>
      </c>
      <c r="L29" s="219">
        <v>49.708963911525025</v>
      </c>
      <c r="M29" s="333">
        <v>50.115207373271886</v>
      </c>
      <c r="N29" s="333">
        <v>50.108459869848154</v>
      </c>
      <c r="O29" s="219"/>
      <c r="P29" s="219">
        <v>40.520446096654275</v>
      </c>
      <c r="Q29" s="219">
        <v>40.074906367041194</v>
      </c>
      <c r="R29" s="219">
        <v>40.15748031496063</v>
      </c>
      <c r="S29" s="219">
        <v>42.338709677419359</v>
      </c>
      <c r="T29" s="219">
        <v>40.160642570281126</v>
      </c>
      <c r="U29" s="219">
        <v>43.083003952569172</v>
      </c>
      <c r="V29" s="219">
        <v>43.083003952569172</v>
      </c>
      <c r="W29" s="219">
        <v>43.416370106761562</v>
      </c>
      <c r="X29" s="333">
        <v>44.964028776978417</v>
      </c>
      <c r="Y29" s="333">
        <v>46.315789473684212</v>
      </c>
    </row>
    <row r="30" spans="2:25">
      <c r="B30" s="23" t="s">
        <v>716</v>
      </c>
      <c r="C30" s="23"/>
      <c r="D30" s="23" t="s">
        <v>717</v>
      </c>
      <c r="E30" s="222">
        <v>2824</v>
      </c>
      <c r="F30" s="222">
        <v>3017</v>
      </c>
      <c r="G30" s="222">
        <v>3120</v>
      </c>
      <c r="H30" s="222">
        <v>3164</v>
      </c>
      <c r="I30" s="222">
        <v>3286</v>
      </c>
      <c r="J30" s="222">
        <v>3277</v>
      </c>
      <c r="K30" s="222">
        <v>3336</v>
      </c>
      <c r="L30" s="222">
        <v>3397</v>
      </c>
      <c r="M30" s="337">
        <v>3368</v>
      </c>
      <c r="N30" s="337">
        <v>3442</v>
      </c>
      <c r="O30" s="222"/>
      <c r="P30" s="222">
        <v>866</v>
      </c>
      <c r="Q30" s="222">
        <v>872</v>
      </c>
      <c r="R30" s="222">
        <v>868</v>
      </c>
      <c r="S30" s="222">
        <v>868</v>
      </c>
      <c r="T30" s="222">
        <v>873</v>
      </c>
      <c r="U30" s="222">
        <v>825</v>
      </c>
      <c r="V30" s="222">
        <v>843</v>
      </c>
      <c r="W30" s="222">
        <v>818</v>
      </c>
      <c r="X30" s="337">
        <v>802</v>
      </c>
      <c r="Y30" s="337">
        <v>775</v>
      </c>
    </row>
    <row r="31" spans="2:25">
      <c r="B31" s="15"/>
      <c r="C31" s="15"/>
      <c r="D31" s="15" t="s">
        <v>718</v>
      </c>
      <c r="E31" s="217">
        <v>26.664305949008497</v>
      </c>
      <c r="F31" s="217">
        <v>27.444481272787534</v>
      </c>
      <c r="G31" s="217">
        <v>27.98076923076923</v>
      </c>
      <c r="H31" s="217">
        <v>28.350189633375471</v>
      </c>
      <c r="I31" s="217">
        <v>28.545343883140596</v>
      </c>
      <c r="J31" s="217">
        <v>28.654256942325297</v>
      </c>
      <c r="K31" s="217">
        <v>29.046762589928061</v>
      </c>
      <c r="L31" s="217">
        <v>30.026493965263469</v>
      </c>
      <c r="M31" s="331">
        <v>31.472684085510689</v>
      </c>
      <c r="N31" s="331">
        <v>32.597327135386408</v>
      </c>
      <c r="O31" s="217"/>
      <c r="P31" s="217">
        <v>24.018475750577366</v>
      </c>
      <c r="Q31" s="217">
        <v>24.311926605504588</v>
      </c>
      <c r="R31" s="217">
        <v>23.387096774193548</v>
      </c>
      <c r="S31" s="217">
        <v>24.308755760368665</v>
      </c>
      <c r="T31" s="217">
        <v>23.596792668957615</v>
      </c>
      <c r="U31" s="217">
        <v>22.303030303030301</v>
      </c>
      <c r="V31" s="217">
        <v>22.303030303030301</v>
      </c>
      <c r="W31" s="217">
        <v>24.327628361858192</v>
      </c>
      <c r="X31" s="331">
        <v>25.436408977556109</v>
      </c>
      <c r="Y31" s="331">
        <v>27.612903225806452</v>
      </c>
    </row>
    <row r="32" spans="2:25">
      <c r="B32" s="17"/>
      <c r="C32" s="20" t="s">
        <v>719</v>
      </c>
      <c r="D32" s="20" t="s">
        <v>720</v>
      </c>
      <c r="E32" s="220">
        <v>696</v>
      </c>
      <c r="F32" s="220">
        <v>738</v>
      </c>
      <c r="G32" s="220">
        <v>771</v>
      </c>
      <c r="H32" s="220">
        <v>769</v>
      </c>
      <c r="I32" s="220">
        <v>771</v>
      </c>
      <c r="J32" s="220">
        <v>732</v>
      </c>
      <c r="K32" s="220">
        <v>723</v>
      </c>
      <c r="L32" s="220">
        <v>702</v>
      </c>
      <c r="M32" s="334">
        <v>721</v>
      </c>
      <c r="N32" s="334">
        <v>745</v>
      </c>
      <c r="O32" s="220"/>
      <c r="P32" s="220">
        <v>206</v>
      </c>
      <c r="Q32" s="220">
        <v>209</v>
      </c>
      <c r="R32" s="220">
        <v>204</v>
      </c>
      <c r="S32" s="220">
        <v>202</v>
      </c>
      <c r="T32" s="220">
        <v>200</v>
      </c>
      <c r="U32" s="220">
        <v>180</v>
      </c>
      <c r="V32" s="220">
        <v>187</v>
      </c>
      <c r="W32" s="220">
        <v>168</v>
      </c>
      <c r="X32" s="334">
        <v>161</v>
      </c>
      <c r="Y32" s="334">
        <v>161</v>
      </c>
    </row>
    <row r="33" spans="2:25">
      <c r="B33" s="17"/>
      <c r="C33" s="22"/>
      <c r="D33" s="22" t="s">
        <v>721</v>
      </c>
      <c r="E33" s="219">
        <v>33.764367816091955</v>
      </c>
      <c r="F33" s="219">
        <v>34.552845528455286</v>
      </c>
      <c r="G33" s="219">
        <v>35.149156939040203</v>
      </c>
      <c r="H33" s="219">
        <v>34.070221066319895</v>
      </c>
      <c r="I33" s="219">
        <v>35.408560311284049</v>
      </c>
      <c r="J33" s="219">
        <v>36.338797814207652</v>
      </c>
      <c r="K33" s="219">
        <v>35.269709543568467</v>
      </c>
      <c r="L33" s="219">
        <v>37.464387464387464</v>
      </c>
      <c r="M33" s="333">
        <v>38.280166435506239</v>
      </c>
      <c r="N33" s="333">
        <v>38.523489932885909</v>
      </c>
      <c r="O33" s="219"/>
      <c r="P33" s="219">
        <v>33.495145631067963</v>
      </c>
      <c r="Q33" s="219">
        <v>33.014354066985646</v>
      </c>
      <c r="R33" s="219">
        <v>31.862745098039213</v>
      </c>
      <c r="S33" s="219">
        <v>29.702970297029701</v>
      </c>
      <c r="T33" s="219">
        <v>31.5</v>
      </c>
      <c r="U33" s="219">
        <v>28.333333333333332</v>
      </c>
      <c r="V33" s="219">
        <v>28.333333333333332</v>
      </c>
      <c r="W33" s="219">
        <v>32.738095238095241</v>
      </c>
      <c r="X33" s="333">
        <v>32.298136645962735</v>
      </c>
      <c r="Y33" s="333">
        <v>32.919254658385093</v>
      </c>
    </row>
    <row r="34" spans="2:25">
      <c r="B34" s="17"/>
      <c r="C34" s="17" t="s">
        <v>722</v>
      </c>
      <c r="D34" s="17" t="s">
        <v>723</v>
      </c>
      <c r="E34" s="218">
        <v>1792</v>
      </c>
      <c r="F34" s="218">
        <v>1818</v>
      </c>
      <c r="G34" s="218">
        <v>1868</v>
      </c>
      <c r="H34" s="218">
        <v>1893</v>
      </c>
      <c r="I34" s="218">
        <v>1963</v>
      </c>
      <c r="J34" s="218">
        <v>1989</v>
      </c>
      <c r="K34" s="218">
        <v>2018</v>
      </c>
      <c r="L34" s="218">
        <v>2053</v>
      </c>
      <c r="M34" s="332">
        <v>2004</v>
      </c>
      <c r="N34" s="332">
        <v>2047</v>
      </c>
      <c r="O34" s="218"/>
      <c r="P34" s="218">
        <v>553</v>
      </c>
      <c r="Q34" s="218">
        <v>495</v>
      </c>
      <c r="R34" s="218">
        <v>498</v>
      </c>
      <c r="S34" s="218">
        <v>496</v>
      </c>
      <c r="T34" s="218">
        <v>501</v>
      </c>
      <c r="U34" s="218">
        <v>491</v>
      </c>
      <c r="V34" s="218">
        <v>497</v>
      </c>
      <c r="W34" s="218">
        <v>476</v>
      </c>
      <c r="X34" s="332">
        <v>462</v>
      </c>
      <c r="Y34" s="332">
        <v>436</v>
      </c>
    </row>
    <row r="35" spans="2:25">
      <c r="B35" s="17"/>
      <c r="C35" s="17"/>
      <c r="D35" s="17" t="s">
        <v>724</v>
      </c>
      <c r="E35" s="219">
        <v>20.368303571428573</v>
      </c>
      <c r="F35" s="219">
        <v>20.572057205720572</v>
      </c>
      <c r="G35" s="219">
        <v>20.824411134903638</v>
      </c>
      <c r="H35" s="219">
        <v>21.288959323824617</v>
      </c>
      <c r="I35" s="219">
        <v>21.803362200713195</v>
      </c>
      <c r="J35" s="219">
        <v>21.820010055304174</v>
      </c>
      <c r="K35" s="219">
        <v>22.051536174430129</v>
      </c>
      <c r="L35" s="219">
        <v>22.065270336093519</v>
      </c>
      <c r="M35" s="333">
        <v>23.652694610778443</v>
      </c>
      <c r="N35" s="333">
        <v>24.767953102100634</v>
      </c>
      <c r="O35" s="219"/>
      <c r="P35" s="219">
        <v>15.18987341772152</v>
      </c>
      <c r="Q35" s="219">
        <v>13.939393939393941</v>
      </c>
      <c r="R35" s="219">
        <v>12.851405622489958</v>
      </c>
      <c r="S35" s="219">
        <v>13.911290322580644</v>
      </c>
      <c r="T35" s="219">
        <v>13.373253493013973</v>
      </c>
      <c r="U35" s="219">
        <v>14.256619144602849</v>
      </c>
      <c r="V35" s="219">
        <v>14.256619144602849</v>
      </c>
      <c r="W35" s="219">
        <v>14.705882352941178</v>
      </c>
      <c r="X35" s="333">
        <v>16.666666666666664</v>
      </c>
      <c r="Y35" s="333">
        <v>17.431192660550458</v>
      </c>
    </row>
    <row r="36" spans="2:25">
      <c r="B36" s="17"/>
      <c r="C36" s="20" t="s">
        <v>725</v>
      </c>
      <c r="D36" s="20" t="s">
        <v>726</v>
      </c>
      <c r="E36" s="220">
        <v>196</v>
      </c>
      <c r="F36" s="220">
        <v>179</v>
      </c>
      <c r="G36" s="220">
        <v>159</v>
      </c>
      <c r="H36" s="220">
        <v>156</v>
      </c>
      <c r="I36" s="220">
        <v>153</v>
      </c>
      <c r="J36" s="220">
        <v>151</v>
      </c>
      <c r="K36" s="220">
        <v>158</v>
      </c>
      <c r="L36" s="220">
        <v>168</v>
      </c>
      <c r="M36" s="334">
        <v>182</v>
      </c>
      <c r="N36" s="334">
        <v>181</v>
      </c>
      <c r="O36" s="220"/>
      <c r="P36" s="220">
        <v>74</v>
      </c>
      <c r="Q36" s="220">
        <v>66</v>
      </c>
      <c r="R36" s="220">
        <v>61</v>
      </c>
      <c r="S36" s="220">
        <v>60</v>
      </c>
      <c r="T36" s="220">
        <v>58</v>
      </c>
      <c r="U36" s="220">
        <v>55</v>
      </c>
      <c r="V36" s="220">
        <v>58</v>
      </c>
      <c r="W36" s="220">
        <v>65</v>
      </c>
      <c r="X36" s="334">
        <v>70</v>
      </c>
      <c r="Y36" s="334">
        <v>68</v>
      </c>
    </row>
    <row r="37" spans="2:25">
      <c r="B37" s="17"/>
      <c r="C37" s="22"/>
      <c r="D37" s="22" t="s">
        <v>727</v>
      </c>
      <c r="E37" s="219">
        <v>61.224489795918366</v>
      </c>
      <c r="F37" s="219">
        <v>59.217877094972074</v>
      </c>
      <c r="G37" s="219">
        <v>62.264150943396224</v>
      </c>
      <c r="H37" s="219">
        <v>60.256410256410255</v>
      </c>
      <c r="I37" s="219">
        <v>57.51633986928104</v>
      </c>
      <c r="J37" s="219">
        <v>54.966887417218544</v>
      </c>
      <c r="K37" s="219">
        <v>60.75949367088608</v>
      </c>
      <c r="L37" s="219">
        <v>63.69047619047619</v>
      </c>
      <c r="M37" s="333">
        <v>64.835164835164832</v>
      </c>
      <c r="N37" s="333">
        <v>70.718232044198885</v>
      </c>
      <c r="O37" s="219"/>
      <c r="P37" s="219">
        <v>64.86486486486487</v>
      </c>
      <c r="Q37" s="219">
        <v>66.666666666666657</v>
      </c>
      <c r="R37" s="219">
        <v>65.573770491803273</v>
      </c>
      <c r="S37" s="219">
        <v>66.666666666666657</v>
      </c>
      <c r="T37" s="219">
        <v>65.517241379310349</v>
      </c>
      <c r="U37" s="219">
        <v>58.18181818181818</v>
      </c>
      <c r="V37" s="219">
        <v>58.18181818181818</v>
      </c>
      <c r="W37" s="219">
        <v>60</v>
      </c>
      <c r="X37" s="333">
        <v>57.142857142857139</v>
      </c>
      <c r="Y37" s="333">
        <v>66.17647058823529</v>
      </c>
    </row>
    <row r="38" spans="2:25">
      <c r="B38" s="17"/>
      <c r="C38" s="17" t="s">
        <v>728</v>
      </c>
      <c r="D38" s="17" t="s">
        <v>729</v>
      </c>
      <c r="E38" s="218">
        <v>140</v>
      </c>
      <c r="F38" s="218">
        <v>282</v>
      </c>
      <c r="G38" s="218">
        <v>322</v>
      </c>
      <c r="H38" s="218">
        <v>346</v>
      </c>
      <c r="I38" s="218">
        <v>399</v>
      </c>
      <c r="J38" s="218">
        <v>405</v>
      </c>
      <c r="K38" s="218">
        <v>437</v>
      </c>
      <c r="L38" s="218">
        <v>474</v>
      </c>
      <c r="M38" s="332">
        <v>461</v>
      </c>
      <c r="N38" s="332">
        <v>469</v>
      </c>
      <c r="O38" s="218"/>
      <c r="P38" s="218">
        <v>33</v>
      </c>
      <c r="Q38" s="218">
        <v>102</v>
      </c>
      <c r="R38" s="218">
        <v>105</v>
      </c>
      <c r="S38" s="218">
        <v>110</v>
      </c>
      <c r="T38" s="218">
        <v>114</v>
      </c>
      <c r="U38" s="218">
        <v>99</v>
      </c>
      <c r="V38" s="218">
        <v>101</v>
      </c>
      <c r="W38" s="218">
        <v>109</v>
      </c>
      <c r="X38" s="332">
        <v>109</v>
      </c>
      <c r="Y38" s="332">
        <v>110</v>
      </c>
    </row>
    <row r="39" spans="2:25">
      <c r="B39" s="17"/>
      <c r="C39" s="17"/>
      <c r="D39" s="17" t="s">
        <v>730</v>
      </c>
      <c r="E39" s="219">
        <v>23.571428571428569</v>
      </c>
      <c r="F39" s="219">
        <v>32.978723404255319</v>
      </c>
      <c r="G39" s="219">
        <v>35.403726708074537</v>
      </c>
      <c r="H39" s="219">
        <v>39.884393063583815</v>
      </c>
      <c r="I39" s="219">
        <v>37.343358395989974</v>
      </c>
      <c r="J39" s="219">
        <v>38.518518518518519</v>
      </c>
      <c r="K39" s="219">
        <v>39.588100686498855</v>
      </c>
      <c r="L39" s="219">
        <v>41.561181434599156</v>
      </c>
      <c r="M39" s="333">
        <v>41.648590021691973</v>
      </c>
      <c r="N39" s="333">
        <v>42.643923240938165</v>
      </c>
      <c r="O39" s="219"/>
      <c r="P39" s="219">
        <v>21.212121212121211</v>
      </c>
      <c r="Q39" s="219">
        <v>29.411764705882355</v>
      </c>
      <c r="R39" s="219">
        <v>32.38095238095238</v>
      </c>
      <c r="S39" s="219">
        <v>38.181818181818187</v>
      </c>
      <c r="T39" s="219">
        <v>33.333333333333329</v>
      </c>
      <c r="U39" s="219">
        <v>31.313131313131315</v>
      </c>
      <c r="V39" s="219">
        <v>31.313131313131315</v>
      </c>
      <c r="W39" s="219">
        <v>32.11009174311927</v>
      </c>
      <c r="X39" s="333">
        <v>32.11009174311927</v>
      </c>
      <c r="Y39" s="333">
        <v>36.363636363636367</v>
      </c>
    </row>
    <row r="40" spans="2:25">
      <c r="B40" s="23" t="s">
        <v>731</v>
      </c>
      <c r="C40" s="23"/>
      <c r="D40" s="23" t="s">
        <v>732</v>
      </c>
      <c r="E40" s="221">
        <v>181</v>
      </c>
      <c r="F40" s="221">
        <v>158</v>
      </c>
      <c r="G40" s="221">
        <v>145</v>
      </c>
      <c r="H40" s="221">
        <v>144</v>
      </c>
      <c r="I40" s="221">
        <v>127</v>
      </c>
      <c r="J40" s="221">
        <v>131</v>
      </c>
      <c r="K40" s="221">
        <v>143</v>
      </c>
      <c r="L40" s="221">
        <v>150</v>
      </c>
      <c r="M40" s="336">
        <v>143</v>
      </c>
      <c r="N40" s="336">
        <v>171</v>
      </c>
      <c r="O40" s="221"/>
      <c r="P40" s="221">
        <v>80</v>
      </c>
      <c r="Q40" s="221">
        <v>60</v>
      </c>
      <c r="R40" s="221">
        <v>51</v>
      </c>
      <c r="S40" s="221">
        <v>55</v>
      </c>
      <c r="T40" s="221">
        <v>57</v>
      </c>
      <c r="U40" s="221">
        <v>60</v>
      </c>
      <c r="V40" s="221">
        <v>67</v>
      </c>
      <c r="W40" s="221">
        <v>70</v>
      </c>
      <c r="X40" s="336">
        <v>71</v>
      </c>
      <c r="Y40" s="336">
        <v>90</v>
      </c>
    </row>
    <row r="41" spans="2:25">
      <c r="B41" s="15"/>
      <c r="C41" s="15"/>
      <c r="D41" s="15" t="s">
        <v>733</v>
      </c>
      <c r="E41" s="217">
        <v>53.038674033149171</v>
      </c>
      <c r="F41" s="217">
        <v>57.594936708860757</v>
      </c>
      <c r="G41" s="217">
        <v>60</v>
      </c>
      <c r="H41" s="217">
        <v>56.25</v>
      </c>
      <c r="I41" s="217">
        <v>64.566929133858267</v>
      </c>
      <c r="J41" s="217">
        <v>58.778625954198475</v>
      </c>
      <c r="K41" s="217">
        <v>59.44055944055944</v>
      </c>
      <c r="L41" s="217">
        <v>60.666666666666671</v>
      </c>
      <c r="M41" s="331">
        <v>53.146853146853147</v>
      </c>
      <c r="N41" s="331">
        <v>52.631578947368418</v>
      </c>
      <c r="O41" s="217"/>
      <c r="P41" s="217">
        <v>51.249999999999993</v>
      </c>
      <c r="Q41" s="217">
        <v>56.666666666666664</v>
      </c>
      <c r="R41" s="217">
        <v>56.862745098039213</v>
      </c>
      <c r="S41" s="217">
        <v>58.18181818181818</v>
      </c>
      <c r="T41" s="217">
        <v>64.912280701754383</v>
      </c>
      <c r="U41" s="217">
        <v>61.666666666666671</v>
      </c>
      <c r="V41" s="217">
        <v>61.666666666666671</v>
      </c>
      <c r="W41" s="217">
        <v>64.285714285714292</v>
      </c>
      <c r="X41" s="331">
        <v>52.112676056338024</v>
      </c>
      <c r="Y41" s="331">
        <v>48.888888888888886</v>
      </c>
    </row>
    <row r="42" spans="2:25">
      <c r="B42" s="27" t="s">
        <v>734</v>
      </c>
      <c r="C42" s="27"/>
      <c r="D42" s="27" t="s">
        <v>735</v>
      </c>
      <c r="E42" s="223">
        <v>18485</v>
      </c>
      <c r="F42" s="223">
        <v>19061</v>
      </c>
      <c r="G42" s="223">
        <v>19465</v>
      </c>
      <c r="H42" s="223">
        <v>19735</v>
      </c>
      <c r="I42" s="223">
        <v>20189</v>
      </c>
      <c r="J42" s="223">
        <v>20340</v>
      </c>
      <c r="K42" s="223">
        <v>20383</v>
      </c>
      <c r="L42" s="223">
        <v>20294</v>
      </c>
      <c r="M42" s="338">
        <v>20447</v>
      </c>
      <c r="N42" s="338">
        <v>20797</v>
      </c>
      <c r="O42" s="223"/>
      <c r="P42" s="223">
        <v>8774</v>
      </c>
      <c r="Q42" s="223">
        <v>8764</v>
      </c>
      <c r="R42" s="223">
        <v>8676</v>
      </c>
      <c r="S42" s="223">
        <v>8619</v>
      </c>
      <c r="T42" s="223">
        <v>8664</v>
      </c>
      <c r="U42" s="223">
        <v>8618</v>
      </c>
      <c r="V42" s="223">
        <v>8458</v>
      </c>
      <c r="W42" s="223">
        <v>8255</v>
      </c>
      <c r="X42" s="338">
        <v>8354</v>
      </c>
      <c r="Y42" s="338">
        <v>8266</v>
      </c>
    </row>
    <row r="43" spans="2:25" ht="13.8" thickBot="1">
      <c r="B43" s="29"/>
      <c r="C43" s="29"/>
      <c r="D43" s="29" t="s">
        <v>736</v>
      </c>
      <c r="E43" s="224">
        <v>41.904246686502574</v>
      </c>
      <c r="F43" s="224">
        <v>42.584334505010233</v>
      </c>
      <c r="G43" s="224">
        <v>42.861546365270996</v>
      </c>
      <c r="H43" s="224">
        <v>43.562199138586266</v>
      </c>
      <c r="I43" s="224">
        <v>43.776313834266183</v>
      </c>
      <c r="J43" s="224">
        <v>43.977384464110123</v>
      </c>
      <c r="K43" s="224">
        <v>43.992542805278909</v>
      </c>
      <c r="L43" s="224">
        <v>44.017936335862814</v>
      </c>
      <c r="M43" s="339">
        <v>44.798747982589134</v>
      </c>
      <c r="N43" s="339">
        <v>45.362311871904602</v>
      </c>
      <c r="O43" s="224"/>
      <c r="P43" s="224">
        <v>42.090266697059491</v>
      </c>
      <c r="Q43" s="224">
        <v>42.640346873573712</v>
      </c>
      <c r="R43" s="224">
        <v>42.542646380820656</v>
      </c>
      <c r="S43" s="224">
        <v>43.160459450052208</v>
      </c>
      <c r="T43" s="224">
        <v>43.271006463527243</v>
      </c>
      <c r="U43" s="224">
        <v>43.467161754467391</v>
      </c>
      <c r="V43" s="224">
        <v>43.934736344289433</v>
      </c>
      <c r="W43" s="224">
        <v>44.809206541490006</v>
      </c>
      <c r="X43" s="339">
        <v>45.750538664113002</v>
      </c>
      <c r="Y43" s="339">
        <v>45.705298814420523</v>
      </c>
    </row>
    <row r="44" spans="2:25">
      <c r="E44" s="199"/>
      <c r="F44" s="199"/>
      <c r="G44" s="199"/>
      <c r="H44" s="199"/>
      <c r="I44" s="199"/>
      <c r="J44" s="199"/>
      <c r="K44" s="199"/>
      <c r="L44" s="199"/>
      <c r="O44" s="199"/>
      <c r="P44" s="199"/>
      <c r="Q44" s="199"/>
      <c r="R44" s="199"/>
      <c r="S44" s="199"/>
      <c r="T44" s="199"/>
      <c r="U44" s="199"/>
      <c r="V44" s="199"/>
      <c r="W44" s="199"/>
    </row>
    <row r="45" spans="2:25">
      <c r="B45" s="2" t="s">
        <v>737</v>
      </c>
      <c r="K45" s="35"/>
    </row>
    <row r="46" spans="2:25">
      <c r="B46" s="2" t="s">
        <v>738</v>
      </c>
    </row>
    <row r="47" spans="2:25">
      <c r="B47" s="2" t="s">
        <v>739</v>
      </c>
    </row>
  </sheetData>
  <mergeCells count="3">
    <mergeCell ref="B4:D5"/>
    <mergeCell ref="E4:N4"/>
    <mergeCell ref="P4:Y4"/>
  </mergeCells>
  <conditionalFormatting sqref="E7:L7 E43:L43 E41:L41 E39:L39 E37:L37 E35:L35 E33:L33 E31:L31 E29:L29 E27:L27 E25:L25 E17:L17 E15:L15 E13:L13 E11:L11 E9:L9 E19:L19 E21:L21 E23:L23 O23:Q23 O21:Q21 O19:Q19 O9:Q9 O11:Q11 O13:Q13 O15:Q15 O17:Q17 O25:Q25 O27:Q27 O29:Q29 O31:Q31 O33:Q33 O35:Q35 O37:Q37 O39:Q39 O41:Q41 O43:Q43 O7:Q7">
    <cfRule type="expression" dxfId="25" priority="4">
      <formula>E6&lt;30</formula>
    </cfRule>
  </conditionalFormatting>
  <conditionalFormatting sqref="M7:N7 M43:N43 M41:N41 M39:N39 M37:N37 M35:N35 M33:N33 M31:N31 M29:N29 M27:N27 M25:N25 M17:N17 M15:N15 M13:N13 M11:N11 M9:N9 M19:N19 M21:N21 M23:N23">
    <cfRule type="expression" dxfId="24" priority="2">
      <formula>M6&lt;30</formula>
    </cfRule>
  </conditionalFormatting>
  <conditionalFormatting sqref="X43:Y43 X7:Y7 X19:Y19 X21:Y21 X23:Y23 X31:Y31 X41:Y41 X9:Y9 X11:Y11 X13:Y13 X15:Y15 X17:Y17 X25:Y25 X27:Y27 X29:Y29 X33:Y33 X35:Y35 X37:Y37 X39:Y39">
    <cfRule type="expression" dxfId="23" priority="1">
      <formula>X6&lt;30</formula>
    </cfRule>
  </conditionalFormatting>
  <pageMargins left="0.70866141732283472" right="0.70866141732283472" top="0.78740157480314965" bottom="0.78740157480314965" header="0.31496062992125984" footer="0.31496062992125984"/>
  <pageSetup paperSize="9" scale="7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J21"/>
  <sheetViews>
    <sheetView workbookViewId="0"/>
  </sheetViews>
  <sheetFormatPr baseColWidth="10" defaultColWidth="11.44140625" defaultRowHeight="13.2"/>
  <cols>
    <col min="1" max="1" width="3" style="2" customWidth="1"/>
    <col min="2" max="2" width="36" style="2" customWidth="1"/>
    <col min="3" max="3" width="12.33203125" style="2" customWidth="1"/>
    <col min="4" max="4" width="8.6640625" style="2" customWidth="1"/>
    <col min="5" max="7" width="14.44140625" style="2" customWidth="1"/>
    <col min="8" max="8" width="2" style="2" customWidth="1"/>
    <col min="9" max="12" width="12.88671875" style="2" customWidth="1"/>
    <col min="13" max="16384" width="11.44140625" style="2"/>
  </cols>
  <sheetData>
    <row r="2" spans="2:10">
      <c r="B2" s="1" t="s">
        <v>1131</v>
      </c>
    </row>
    <row r="3" spans="2:10">
      <c r="B3" s="1" t="s">
        <v>740</v>
      </c>
    </row>
    <row r="4" spans="2:10" ht="13.8" thickBot="1">
      <c r="B4" s="1"/>
    </row>
    <row r="5" spans="2:10" ht="14.25" customHeight="1">
      <c r="B5" s="363" t="s">
        <v>741</v>
      </c>
      <c r="C5" s="361" t="s">
        <v>742</v>
      </c>
      <c r="D5" s="366" t="s">
        <v>743</v>
      </c>
      <c r="E5" s="366" t="s">
        <v>744</v>
      </c>
      <c r="F5" s="366" t="s">
        <v>745</v>
      </c>
      <c r="G5" s="366" t="s">
        <v>746</v>
      </c>
      <c r="H5" s="49"/>
      <c r="I5" s="360" t="s">
        <v>747</v>
      </c>
      <c r="J5" s="360"/>
    </row>
    <row r="6" spans="2:10" ht="39.75" customHeight="1" thickBot="1">
      <c r="B6" s="364"/>
      <c r="C6" s="362"/>
      <c r="D6" s="367"/>
      <c r="E6" s="367"/>
      <c r="F6" s="367"/>
      <c r="G6" s="367"/>
      <c r="H6" s="50"/>
      <c r="I6" s="12" t="s">
        <v>748</v>
      </c>
      <c r="J6" s="12" t="s">
        <v>749</v>
      </c>
    </row>
    <row r="7" spans="2:10">
      <c r="B7" s="17" t="s">
        <v>750</v>
      </c>
      <c r="C7" s="17" t="s">
        <v>751</v>
      </c>
      <c r="D7" s="231">
        <v>32.03</v>
      </c>
      <c r="E7" s="231">
        <v>6.96</v>
      </c>
      <c r="F7" s="231">
        <v>0.84</v>
      </c>
      <c r="G7" s="231">
        <v>60.16</v>
      </c>
      <c r="H7" s="232"/>
      <c r="I7" s="231">
        <v>100</v>
      </c>
      <c r="J7" s="233">
        <v>359</v>
      </c>
    </row>
    <row r="8" spans="2:10">
      <c r="B8" s="17"/>
      <c r="C8" s="17" t="s">
        <v>752</v>
      </c>
      <c r="D8" s="231">
        <v>31.11</v>
      </c>
      <c r="E8" s="231">
        <v>8.52</v>
      </c>
      <c r="F8" s="231">
        <v>0.74</v>
      </c>
      <c r="G8" s="231">
        <v>59.63</v>
      </c>
      <c r="H8" s="232"/>
      <c r="I8" s="231">
        <v>100</v>
      </c>
      <c r="J8" s="233">
        <v>270</v>
      </c>
    </row>
    <row r="9" spans="2:10">
      <c r="B9" s="20" t="s">
        <v>753</v>
      </c>
      <c r="C9" s="20" t="s">
        <v>754</v>
      </c>
      <c r="D9" s="234">
        <v>14.29</v>
      </c>
      <c r="E9" s="234">
        <v>2.04</v>
      </c>
      <c r="F9" s="234">
        <v>0</v>
      </c>
      <c r="G9" s="234">
        <v>83.67</v>
      </c>
      <c r="H9" s="235"/>
      <c r="I9" s="234">
        <v>100</v>
      </c>
      <c r="J9" s="236">
        <v>49</v>
      </c>
    </row>
    <row r="10" spans="2:10">
      <c r="B10" s="22"/>
      <c r="C10" s="22" t="s">
        <v>755</v>
      </c>
      <c r="D10" s="237">
        <v>24.04</v>
      </c>
      <c r="E10" s="237">
        <v>1.92</v>
      </c>
      <c r="F10" s="237">
        <v>2.88</v>
      </c>
      <c r="G10" s="237">
        <v>71.149999999999991</v>
      </c>
      <c r="H10" s="238"/>
      <c r="I10" s="237">
        <v>100</v>
      </c>
      <c r="J10" s="239">
        <v>104</v>
      </c>
    </row>
    <row r="11" spans="2:10">
      <c r="B11" s="17" t="s">
        <v>756</v>
      </c>
      <c r="C11" s="17" t="s">
        <v>757</v>
      </c>
      <c r="D11" s="231">
        <v>39.64</v>
      </c>
      <c r="E11" s="231">
        <v>8.11</v>
      </c>
      <c r="F11" s="231">
        <v>0</v>
      </c>
      <c r="G11" s="231">
        <v>52.25</v>
      </c>
      <c r="H11" s="232"/>
      <c r="I11" s="231">
        <v>100</v>
      </c>
      <c r="J11" s="233">
        <v>111</v>
      </c>
    </row>
    <row r="12" spans="2:10">
      <c r="B12" s="17"/>
      <c r="C12" s="17" t="s">
        <v>758</v>
      </c>
      <c r="D12" s="231">
        <v>28.95</v>
      </c>
      <c r="E12" s="231">
        <v>15.13</v>
      </c>
      <c r="F12" s="231">
        <v>0</v>
      </c>
      <c r="G12" s="231">
        <v>55.92</v>
      </c>
      <c r="H12" s="232"/>
      <c r="I12" s="231">
        <v>100</v>
      </c>
      <c r="J12" s="233">
        <v>152</v>
      </c>
    </row>
    <row r="13" spans="2:10">
      <c r="B13" s="20" t="s">
        <v>759</v>
      </c>
      <c r="C13" s="20" t="s">
        <v>760</v>
      </c>
      <c r="D13" s="234">
        <v>12.12</v>
      </c>
      <c r="E13" s="234">
        <v>1.01</v>
      </c>
      <c r="F13" s="234">
        <v>1.02</v>
      </c>
      <c r="G13" s="234">
        <v>85.86</v>
      </c>
      <c r="H13" s="235"/>
      <c r="I13" s="234">
        <v>100</v>
      </c>
      <c r="J13" s="236">
        <v>198</v>
      </c>
    </row>
    <row r="14" spans="2:10">
      <c r="B14" s="22"/>
      <c r="C14" s="22" t="s">
        <v>761</v>
      </c>
      <c r="D14" s="237">
        <v>9.65</v>
      </c>
      <c r="E14" s="237">
        <v>0.47</v>
      </c>
      <c r="F14" s="237">
        <v>1.65</v>
      </c>
      <c r="G14" s="237">
        <v>88.23</v>
      </c>
      <c r="H14" s="238"/>
      <c r="I14" s="237">
        <v>100</v>
      </c>
      <c r="J14" s="239">
        <v>425</v>
      </c>
    </row>
    <row r="15" spans="2:10">
      <c r="B15" s="20" t="s">
        <v>762</v>
      </c>
      <c r="C15" s="20" t="s">
        <v>763</v>
      </c>
      <c r="D15" s="234">
        <v>12.07</v>
      </c>
      <c r="E15" s="234">
        <v>0</v>
      </c>
      <c r="F15" s="234">
        <v>1.72</v>
      </c>
      <c r="G15" s="234">
        <v>86.21</v>
      </c>
      <c r="H15" s="235"/>
      <c r="I15" s="234">
        <v>100</v>
      </c>
      <c r="J15" s="236">
        <v>58</v>
      </c>
    </row>
    <row r="16" spans="2:10">
      <c r="B16" s="22"/>
      <c r="C16" s="22" t="s">
        <v>764</v>
      </c>
      <c r="D16" s="237">
        <v>10.58</v>
      </c>
      <c r="E16" s="237">
        <v>0</v>
      </c>
      <c r="F16" s="237">
        <v>1.44</v>
      </c>
      <c r="G16" s="237">
        <v>87.98</v>
      </c>
      <c r="H16" s="238"/>
      <c r="I16" s="237">
        <v>100</v>
      </c>
      <c r="J16" s="239">
        <v>208</v>
      </c>
    </row>
    <row r="17" spans="2:10">
      <c r="B17" s="27" t="s">
        <v>765</v>
      </c>
      <c r="C17" s="27" t="s">
        <v>766</v>
      </c>
      <c r="D17" s="240">
        <v>25.19</v>
      </c>
      <c r="E17" s="240">
        <v>4.66</v>
      </c>
      <c r="F17" s="240">
        <v>1.38</v>
      </c>
      <c r="G17" s="240">
        <v>68.760000000000005</v>
      </c>
      <c r="H17" s="241"/>
      <c r="I17" s="240">
        <v>100</v>
      </c>
      <c r="J17" s="242">
        <v>794</v>
      </c>
    </row>
    <row r="18" spans="2:10" ht="13.8" thickBot="1">
      <c r="B18" s="29"/>
      <c r="C18" s="29" t="s">
        <v>767</v>
      </c>
      <c r="D18" s="243">
        <v>18.350000000000001</v>
      </c>
      <c r="E18" s="243">
        <v>4.25</v>
      </c>
      <c r="F18" s="243">
        <v>1.78</v>
      </c>
      <c r="G18" s="243">
        <v>75.62</v>
      </c>
      <c r="H18" s="244"/>
      <c r="I18" s="243">
        <v>100</v>
      </c>
      <c r="J18" s="245">
        <v>1177</v>
      </c>
    </row>
    <row r="19" spans="2:10">
      <c r="D19" s="215"/>
      <c r="E19" s="215"/>
      <c r="F19" s="215"/>
      <c r="G19" s="215"/>
      <c r="H19" s="215"/>
      <c r="I19" s="215"/>
      <c r="J19" s="215"/>
    </row>
    <row r="20" spans="2:10">
      <c r="B20" s="2" t="s">
        <v>768</v>
      </c>
    </row>
    <row r="21" spans="2:10">
      <c r="B21" s="2" t="s">
        <v>769</v>
      </c>
    </row>
  </sheetData>
  <mergeCells count="7">
    <mergeCell ref="F5:F6"/>
    <mergeCell ref="G5:G6"/>
    <mergeCell ref="I5:J5"/>
    <mergeCell ref="B5:B6"/>
    <mergeCell ref="C5:C6"/>
    <mergeCell ref="D5:D6"/>
    <mergeCell ref="E5:E6"/>
  </mergeCells>
  <pageMargins left="0.70866141732283472" right="0.70866141732283472" top="0.78740157480314965" bottom="0.78740157480314965" header="0.31496062992125984" footer="0.31496062992125984"/>
  <pageSetup paperSize="9" scale="7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Y48"/>
  <sheetViews>
    <sheetView topLeftCell="C4" workbookViewId="0">
      <selection activeCell="B3" sqref="B3"/>
    </sheetView>
  </sheetViews>
  <sheetFormatPr baseColWidth="10" defaultColWidth="11.44140625" defaultRowHeight="13.2"/>
  <cols>
    <col min="1" max="1" width="3.33203125" style="2" customWidth="1"/>
    <col min="2" max="2" width="7.33203125" style="2" customWidth="1"/>
    <col min="3" max="3" width="36.6640625" style="2" customWidth="1"/>
    <col min="4" max="4" width="11.44140625" style="2"/>
    <col min="5" max="8" width="10.6640625" style="2" customWidth="1"/>
    <col min="9" max="9" width="11.44140625" style="2"/>
    <col min="10" max="10" width="11.33203125" style="2" customWidth="1"/>
    <col min="11" max="11" width="11.44140625" style="2"/>
    <col min="12" max="14" width="11.44140625" style="348"/>
    <col min="15" max="15" width="3.109375" style="2" customWidth="1"/>
    <col min="16" max="16384" width="11.44140625" style="2"/>
  </cols>
  <sheetData>
    <row r="2" spans="2:25">
      <c r="B2" s="1" t="s">
        <v>1132</v>
      </c>
    </row>
    <row r="3" spans="2:25" s="247" customFormat="1" ht="13.8" thickBot="1">
      <c r="E3" s="72"/>
      <c r="F3" s="72"/>
      <c r="G3" s="72"/>
      <c r="H3" s="72"/>
      <c r="I3" s="72"/>
      <c r="J3" s="72"/>
      <c r="K3" s="72"/>
      <c r="L3" s="72"/>
      <c r="M3" s="72"/>
      <c r="N3" s="72"/>
      <c r="O3" s="72"/>
      <c r="P3" s="72"/>
      <c r="Q3" s="72"/>
      <c r="R3" s="72"/>
      <c r="S3" s="72"/>
      <c r="T3" s="72"/>
      <c r="U3" s="72"/>
      <c r="V3" s="72"/>
    </row>
    <row r="4" spans="2:25" s="46" customFormat="1" ht="12.75" customHeight="1">
      <c r="B4" s="358" t="s">
        <v>770</v>
      </c>
      <c r="C4" s="358"/>
      <c r="D4" s="358"/>
      <c r="E4" s="365" t="s">
        <v>1106</v>
      </c>
      <c r="F4" s="365"/>
      <c r="G4" s="365"/>
      <c r="H4" s="365"/>
      <c r="I4" s="365"/>
      <c r="J4" s="365"/>
      <c r="K4" s="365"/>
      <c r="L4" s="365"/>
      <c r="M4" s="365"/>
      <c r="N4" s="365"/>
      <c r="O4" s="257"/>
      <c r="P4" s="365" t="s">
        <v>1107</v>
      </c>
      <c r="Q4" s="365"/>
      <c r="R4" s="365"/>
      <c r="S4" s="365"/>
      <c r="T4" s="365"/>
      <c r="U4" s="365"/>
      <c r="V4" s="365"/>
      <c r="W4" s="365"/>
      <c r="X4" s="365"/>
      <c r="Y4" s="365"/>
    </row>
    <row r="5" spans="2:25" s="46" customFormat="1" ht="12.75" customHeight="1" thickBot="1">
      <c r="B5" s="359"/>
      <c r="C5" s="359"/>
      <c r="D5" s="359"/>
      <c r="E5" s="258">
        <v>2011</v>
      </c>
      <c r="F5" s="258">
        <v>2012</v>
      </c>
      <c r="G5" s="258">
        <v>2013</v>
      </c>
      <c r="H5" s="258">
        <v>2014</v>
      </c>
      <c r="I5" s="258">
        <v>2015</v>
      </c>
      <c r="J5" s="258">
        <v>2016</v>
      </c>
      <c r="K5" s="258">
        <v>2017</v>
      </c>
      <c r="L5" s="258">
        <v>2018</v>
      </c>
      <c r="M5" s="258">
        <v>2019</v>
      </c>
      <c r="N5" s="258">
        <v>2020</v>
      </c>
      <c r="O5" s="259"/>
      <c r="P5" s="258">
        <v>2011</v>
      </c>
      <c r="Q5" s="258">
        <v>2012</v>
      </c>
      <c r="R5" s="258">
        <v>2013</v>
      </c>
      <c r="S5" s="258">
        <v>2014</v>
      </c>
      <c r="T5" s="258">
        <v>2015</v>
      </c>
      <c r="U5" s="258">
        <v>2016</v>
      </c>
      <c r="V5" s="258">
        <v>2017</v>
      </c>
      <c r="W5" s="258">
        <v>2018</v>
      </c>
      <c r="X5" s="258">
        <v>2019</v>
      </c>
      <c r="Y5" s="258">
        <v>2020</v>
      </c>
    </row>
    <row r="6" spans="2:25">
      <c r="B6" s="13" t="s">
        <v>771</v>
      </c>
      <c r="C6" s="13"/>
      <c r="D6" s="13" t="s">
        <v>772</v>
      </c>
      <c r="E6" s="248">
        <v>525</v>
      </c>
      <c r="F6" s="248">
        <v>534</v>
      </c>
      <c r="G6" s="248">
        <v>551</v>
      </c>
      <c r="H6" s="248">
        <v>611</v>
      </c>
      <c r="I6" s="248">
        <v>635</v>
      </c>
      <c r="J6" s="248">
        <v>609</v>
      </c>
      <c r="K6" s="248">
        <v>681</v>
      </c>
      <c r="L6" s="330">
        <v>647</v>
      </c>
      <c r="M6" s="330">
        <v>661</v>
      </c>
      <c r="N6" s="330">
        <v>652</v>
      </c>
      <c r="O6" s="248"/>
      <c r="P6" s="248">
        <v>339</v>
      </c>
      <c r="Q6" s="248">
        <v>347</v>
      </c>
      <c r="R6" s="248">
        <v>343</v>
      </c>
      <c r="S6" s="248">
        <v>376</v>
      </c>
      <c r="T6" s="248">
        <v>368</v>
      </c>
      <c r="U6" s="248">
        <v>348</v>
      </c>
      <c r="V6" s="248">
        <v>384</v>
      </c>
      <c r="W6" s="330">
        <v>349</v>
      </c>
      <c r="X6" s="330">
        <v>350</v>
      </c>
      <c r="Y6" s="330">
        <v>336</v>
      </c>
    </row>
    <row r="7" spans="2:25">
      <c r="B7" s="15"/>
      <c r="C7" s="15"/>
      <c r="D7" s="15" t="s">
        <v>773</v>
      </c>
      <c r="E7" s="249">
        <v>52.571428571428569</v>
      </c>
      <c r="F7" s="249">
        <v>54.868913857677903</v>
      </c>
      <c r="G7" s="249">
        <v>59.346642468239565</v>
      </c>
      <c r="H7" s="249">
        <v>58.10147299509002</v>
      </c>
      <c r="I7" s="249">
        <v>58.425196850393704</v>
      </c>
      <c r="J7" s="249">
        <v>56.978653530377663</v>
      </c>
      <c r="K7" s="249">
        <v>58.737151248164466</v>
      </c>
      <c r="L7" s="331">
        <v>56.105100463678511</v>
      </c>
      <c r="M7" s="331">
        <v>56.580937972768531</v>
      </c>
      <c r="N7" s="331">
        <v>59.355828220858896</v>
      </c>
      <c r="O7" s="249"/>
      <c r="P7" s="249">
        <v>51.91740412979351</v>
      </c>
      <c r="Q7" s="249">
        <v>55.619596541786741</v>
      </c>
      <c r="R7" s="249">
        <v>60.349854227405253</v>
      </c>
      <c r="S7" s="249">
        <v>59.574468085106382</v>
      </c>
      <c r="T7" s="249">
        <v>56.25</v>
      </c>
      <c r="U7" s="249">
        <v>55.172413793103445</v>
      </c>
      <c r="V7" s="249">
        <v>57.552083333333336</v>
      </c>
      <c r="W7" s="331">
        <v>54.441260744985676</v>
      </c>
      <c r="X7" s="331">
        <v>54</v>
      </c>
      <c r="Y7" s="331">
        <v>63.095238095238095</v>
      </c>
    </row>
    <row r="8" spans="2:25">
      <c r="B8" s="17"/>
      <c r="C8" s="17" t="s">
        <v>774</v>
      </c>
      <c r="D8" s="17" t="s">
        <v>775</v>
      </c>
      <c r="E8" s="250">
        <v>28</v>
      </c>
      <c r="F8" s="250">
        <v>31</v>
      </c>
      <c r="G8" s="250">
        <v>31</v>
      </c>
      <c r="H8" s="250">
        <v>31</v>
      </c>
      <c r="I8" s="250">
        <v>36</v>
      </c>
      <c r="J8" s="250">
        <v>33</v>
      </c>
      <c r="K8" s="250">
        <v>36</v>
      </c>
      <c r="L8" s="332">
        <v>38</v>
      </c>
      <c r="M8" s="332">
        <v>32</v>
      </c>
      <c r="N8" s="332">
        <v>34</v>
      </c>
      <c r="O8" s="250"/>
      <c r="P8" s="250">
        <v>16</v>
      </c>
      <c r="Q8" s="250">
        <v>15</v>
      </c>
      <c r="R8" s="250">
        <v>7</v>
      </c>
      <c r="S8" s="250">
        <v>8</v>
      </c>
      <c r="T8" s="250">
        <v>13</v>
      </c>
      <c r="U8" s="250">
        <v>13</v>
      </c>
      <c r="V8" s="250">
        <v>17</v>
      </c>
      <c r="W8" s="332">
        <v>13</v>
      </c>
      <c r="X8" s="332">
        <v>17</v>
      </c>
      <c r="Y8" s="332">
        <v>16</v>
      </c>
    </row>
    <row r="9" spans="2:25">
      <c r="B9" s="17"/>
      <c r="C9" s="17"/>
      <c r="D9" s="17" t="s">
        <v>776</v>
      </c>
      <c r="E9" s="251">
        <v>25</v>
      </c>
      <c r="F9" s="251">
        <v>32.258064516129032</v>
      </c>
      <c r="G9" s="251">
        <v>38.70967741935484</v>
      </c>
      <c r="H9" s="251">
        <v>32.258064516129032</v>
      </c>
      <c r="I9" s="251">
        <v>27.777777777777779</v>
      </c>
      <c r="J9" s="251">
        <v>48.484848484848484</v>
      </c>
      <c r="K9" s="251">
        <v>33.333333333333329</v>
      </c>
      <c r="L9" s="333">
        <v>44.736842105263158</v>
      </c>
      <c r="M9" s="333">
        <v>37.5</v>
      </c>
      <c r="N9" s="333">
        <v>32.352941176470587</v>
      </c>
      <c r="O9" s="251"/>
      <c r="P9" s="251">
        <v>31.25</v>
      </c>
      <c r="Q9" s="251">
        <v>20</v>
      </c>
      <c r="R9" s="251">
        <v>71.428571428571431</v>
      </c>
      <c r="S9" s="251">
        <v>12.5</v>
      </c>
      <c r="T9" s="251">
        <v>38.461538461538467</v>
      </c>
      <c r="U9" s="251">
        <v>53.846153846153847</v>
      </c>
      <c r="V9" s="251">
        <v>58.82352941176471</v>
      </c>
      <c r="W9" s="333">
        <v>61.53846153846154</v>
      </c>
      <c r="X9" s="333">
        <v>41.17647058823529</v>
      </c>
      <c r="Y9" s="333">
        <v>50</v>
      </c>
    </row>
    <row r="10" spans="2:25">
      <c r="B10" s="17"/>
      <c r="C10" s="20" t="s">
        <v>777</v>
      </c>
      <c r="D10" s="20" t="s">
        <v>778</v>
      </c>
      <c r="E10" s="252">
        <v>94</v>
      </c>
      <c r="F10" s="252">
        <v>95</v>
      </c>
      <c r="G10" s="252">
        <v>91</v>
      </c>
      <c r="H10" s="252">
        <v>117</v>
      </c>
      <c r="I10" s="252">
        <v>98</v>
      </c>
      <c r="J10" s="252">
        <v>93</v>
      </c>
      <c r="K10" s="252">
        <v>130</v>
      </c>
      <c r="L10" s="334">
        <v>121</v>
      </c>
      <c r="M10" s="334">
        <v>126</v>
      </c>
      <c r="N10" s="334">
        <v>104</v>
      </c>
      <c r="O10" s="252"/>
      <c r="P10" s="252">
        <v>59</v>
      </c>
      <c r="Q10" s="252">
        <v>64</v>
      </c>
      <c r="R10" s="252">
        <v>62</v>
      </c>
      <c r="S10" s="252">
        <v>71</v>
      </c>
      <c r="T10" s="252">
        <v>65</v>
      </c>
      <c r="U10" s="252">
        <v>45</v>
      </c>
      <c r="V10" s="252">
        <v>63</v>
      </c>
      <c r="W10" s="334">
        <v>65</v>
      </c>
      <c r="X10" s="334">
        <v>70</v>
      </c>
      <c r="Y10" s="334">
        <v>49</v>
      </c>
    </row>
    <row r="11" spans="2:25">
      <c r="B11" s="17"/>
      <c r="C11" s="22"/>
      <c r="D11" s="22" t="s">
        <v>779</v>
      </c>
      <c r="E11" s="251">
        <v>59.574468085106382</v>
      </c>
      <c r="F11" s="251">
        <v>55.78947368421052</v>
      </c>
      <c r="G11" s="251">
        <v>70.329670329670336</v>
      </c>
      <c r="H11" s="251">
        <v>56.410256410256409</v>
      </c>
      <c r="I11" s="251">
        <v>61.224489795918366</v>
      </c>
      <c r="J11" s="251">
        <v>62.365591397849464</v>
      </c>
      <c r="K11" s="251">
        <v>66.153846153846146</v>
      </c>
      <c r="L11" s="333">
        <v>58.677685950413228</v>
      </c>
      <c r="M11" s="333">
        <v>60.317460317460316</v>
      </c>
      <c r="N11" s="333">
        <v>67.307692307692307</v>
      </c>
      <c r="O11" s="251"/>
      <c r="P11" s="251">
        <v>54.237288135593218</v>
      </c>
      <c r="Q11" s="251">
        <v>56.25</v>
      </c>
      <c r="R11" s="251">
        <v>66.129032258064512</v>
      </c>
      <c r="S11" s="251">
        <v>57.74647887323944</v>
      </c>
      <c r="T11" s="251">
        <v>60</v>
      </c>
      <c r="U11" s="251">
        <v>60</v>
      </c>
      <c r="V11" s="251">
        <v>66.666666666666657</v>
      </c>
      <c r="W11" s="333">
        <v>55.384615384615387</v>
      </c>
      <c r="X11" s="333">
        <v>55.714285714285715</v>
      </c>
      <c r="Y11" s="333">
        <v>71.428571428571431</v>
      </c>
    </row>
    <row r="12" spans="2:25">
      <c r="B12" s="17"/>
      <c r="C12" s="17" t="s">
        <v>780</v>
      </c>
      <c r="D12" s="17" t="s">
        <v>781</v>
      </c>
      <c r="E12" s="250">
        <v>104</v>
      </c>
      <c r="F12" s="250">
        <v>155</v>
      </c>
      <c r="G12" s="250">
        <v>133</v>
      </c>
      <c r="H12" s="250">
        <v>130</v>
      </c>
      <c r="I12" s="250">
        <v>162</v>
      </c>
      <c r="J12" s="250">
        <v>155</v>
      </c>
      <c r="K12" s="250">
        <v>164</v>
      </c>
      <c r="L12" s="332">
        <v>151</v>
      </c>
      <c r="M12" s="332">
        <v>170</v>
      </c>
      <c r="N12" s="332">
        <v>164</v>
      </c>
      <c r="O12" s="250"/>
      <c r="P12" s="250">
        <v>78</v>
      </c>
      <c r="Q12" s="250">
        <v>111</v>
      </c>
      <c r="R12" s="250">
        <v>99</v>
      </c>
      <c r="S12" s="250">
        <v>93</v>
      </c>
      <c r="T12" s="250">
        <v>108</v>
      </c>
      <c r="U12" s="250">
        <v>92</v>
      </c>
      <c r="V12" s="250">
        <v>113</v>
      </c>
      <c r="W12" s="332">
        <v>98</v>
      </c>
      <c r="X12" s="332">
        <v>103</v>
      </c>
      <c r="Y12" s="332">
        <v>97</v>
      </c>
    </row>
    <row r="13" spans="2:25">
      <c r="B13" s="17"/>
      <c r="C13" s="17"/>
      <c r="D13" s="17" t="s">
        <v>782</v>
      </c>
      <c r="E13" s="251">
        <v>49.038461538461533</v>
      </c>
      <c r="F13" s="251">
        <v>58.064516129032263</v>
      </c>
      <c r="G13" s="251">
        <v>46.616541353383454</v>
      </c>
      <c r="H13" s="251">
        <v>52.307692307692314</v>
      </c>
      <c r="I13" s="251">
        <v>49.382716049382715</v>
      </c>
      <c r="J13" s="251">
        <v>49.677419354838712</v>
      </c>
      <c r="K13" s="251">
        <v>55.487804878048784</v>
      </c>
      <c r="L13" s="333">
        <v>56.953642384105962</v>
      </c>
      <c r="M13" s="333">
        <v>55.882352941176471</v>
      </c>
      <c r="N13" s="333">
        <v>55.487804878048784</v>
      </c>
      <c r="O13" s="251"/>
      <c r="P13" s="251">
        <v>48.717948717948715</v>
      </c>
      <c r="Q13" s="251">
        <v>59.45945945945946</v>
      </c>
      <c r="R13" s="251">
        <v>45.454545454545453</v>
      </c>
      <c r="S13" s="251">
        <v>51.612903225806448</v>
      </c>
      <c r="T13" s="251">
        <v>46.296296296296298</v>
      </c>
      <c r="U13" s="251">
        <v>42.391304347826086</v>
      </c>
      <c r="V13" s="251">
        <v>51.327433628318587</v>
      </c>
      <c r="W13" s="333">
        <v>55.102040816326522</v>
      </c>
      <c r="X13" s="333">
        <v>53.398058252427184</v>
      </c>
      <c r="Y13" s="333">
        <v>51.546391752577314</v>
      </c>
    </row>
    <row r="14" spans="2:25">
      <c r="B14" s="17"/>
      <c r="C14" s="20" t="s">
        <v>783</v>
      </c>
      <c r="D14" s="20" t="s">
        <v>784</v>
      </c>
      <c r="E14" s="252">
        <v>284</v>
      </c>
      <c r="F14" s="252">
        <v>242</v>
      </c>
      <c r="G14" s="252">
        <v>284</v>
      </c>
      <c r="H14" s="252">
        <v>313</v>
      </c>
      <c r="I14" s="252">
        <v>323</v>
      </c>
      <c r="J14" s="252">
        <v>310</v>
      </c>
      <c r="K14" s="252">
        <v>332</v>
      </c>
      <c r="L14" s="334">
        <v>323</v>
      </c>
      <c r="M14" s="334">
        <v>309</v>
      </c>
      <c r="N14" s="334">
        <v>316</v>
      </c>
      <c r="O14" s="252"/>
      <c r="P14" s="252">
        <v>180</v>
      </c>
      <c r="Q14" s="252">
        <v>151</v>
      </c>
      <c r="R14" s="252">
        <v>172</v>
      </c>
      <c r="S14" s="252">
        <v>194</v>
      </c>
      <c r="T14" s="252">
        <v>176</v>
      </c>
      <c r="U14" s="252">
        <v>191</v>
      </c>
      <c r="V14" s="252">
        <v>182</v>
      </c>
      <c r="W14" s="334">
        <v>165</v>
      </c>
      <c r="X14" s="334">
        <v>148</v>
      </c>
      <c r="Y14" s="334">
        <v>164</v>
      </c>
    </row>
    <row r="15" spans="2:25">
      <c r="B15" s="17"/>
      <c r="C15" s="22"/>
      <c r="D15" s="22" t="s">
        <v>785</v>
      </c>
      <c r="E15" s="251">
        <v>53.873239436619713</v>
      </c>
      <c r="F15" s="251">
        <v>56.198347107438018</v>
      </c>
      <c r="G15" s="251">
        <v>63.732394366197184</v>
      </c>
      <c r="H15" s="251">
        <v>64.217252396166131</v>
      </c>
      <c r="I15" s="251">
        <v>66.253869969040252</v>
      </c>
      <c r="J15" s="251">
        <v>60.322580645161295</v>
      </c>
      <c r="K15" s="251">
        <v>61.746987951807228</v>
      </c>
      <c r="L15" s="333">
        <v>57.585139318885446</v>
      </c>
      <c r="M15" s="333">
        <v>59.22330097087378</v>
      </c>
      <c r="N15" s="333">
        <v>63.924050632911388</v>
      </c>
      <c r="O15" s="251"/>
      <c r="P15" s="251">
        <v>54.444444444444443</v>
      </c>
      <c r="Q15" s="251">
        <v>56.953642384105962</v>
      </c>
      <c r="R15" s="251">
        <v>66.279069767441854</v>
      </c>
      <c r="S15" s="251">
        <v>65.463917525773198</v>
      </c>
      <c r="T15" s="251">
        <v>63.06818181818182</v>
      </c>
      <c r="U15" s="251">
        <v>60.732984293193716</v>
      </c>
      <c r="V15" s="251">
        <v>59.340659340659343</v>
      </c>
      <c r="W15" s="333">
        <v>54.54545454545454</v>
      </c>
      <c r="X15" s="333">
        <v>57.432432432432435</v>
      </c>
      <c r="Y15" s="333">
        <v>69.512195121951208</v>
      </c>
    </row>
    <row r="16" spans="2:25">
      <c r="B16" s="17"/>
      <c r="C16" s="17" t="s">
        <v>786</v>
      </c>
      <c r="D16" s="17" t="s">
        <v>787</v>
      </c>
      <c r="E16" s="250">
        <v>15</v>
      </c>
      <c r="F16" s="250">
        <v>11</v>
      </c>
      <c r="G16" s="250">
        <v>12</v>
      </c>
      <c r="H16" s="250">
        <v>20</v>
      </c>
      <c r="I16" s="250">
        <v>16</v>
      </c>
      <c r="J16" s="250">
        <v>18</v>
      </c>
      <c r="K16" s="250">
        <v>19</v>
      </c>
      <c r="L16" s="332">
        <v>14</v>
      </c>
      <c r="M16" s="332">
        <v>24</v>
      </c>
      <c r="N16" s="332">
        <v>34</v>
      </c>
      <c r="O16" s="250"/>
      <c r="P16" s="250">
        <v>6</v>
      </c>
      <c r="Q16" s="250">
        <v>6</v>
      </c>
      <c r="R16" s="250">
        <v>3</v>
      </c>
      <c r="S16" s="250">
        <v>10</v>
      </c>
      <c r="T16" s="250">
        <v>6</v>
      </c>
      <c r="U16" s="250">
        <v>7</v>
      </c>
      <c r="V16" s="250">
        <v>9</v>
      </c>
      <c r="W16" s="332">
        <v>8</v>
      </c>
      <c r="X16" s="332">
        <v>12</v>
      </c>
      <c r="Y16" s="332">
        <v>10</v>
      </c>
    </row>
    <row r="17" spans="2:25">
      <c r="B17" s="17"/>
      <c r="C17" s="17"/>
      <c r="D17" s="17" t="s">
        <v>788</v>
      </c>
      <c r="E17" s="251">
        <v>60</v>
      </c>
      <c r="F17" s="251">
        <v>36.363636363636367</v>
      </c>
      <c r="G17" s="251">
        <v>66.666666666666657</v>
      </c>
      <c r="H17" s="251">
        <v>50</v>
      </c>
      <c r="I17" s="251">
        <v>43.75</v>
      </c>
      <c r="J17" s="251">
        <v>50</v>
      </c>
      <c r="K17" s="251">
        <v>31.578947368421051</v>
      </c>
      <c r="L17" s="333">
        <v>21.428571428571427</v>
      </c>
      <c r="M17" s="333">
        <v>33.333333333333329</v>
      </c>
      <c r="N17" s="333">
        <v>38.235294117647058</v>
      </c>
      <c r="O17" s="251"/>
      <c r="P17" s="251">
        <v>50</v>
      </c>
      <c r="Q17" s="251">
        <v>33.333333333333329</v>
      </c>
      <c r="R17" s="251">
        <v>66.666666666666657</v>
      </c>
      <c r="S17" s="251">
        <v>70</v>
      </c>
      <c r="T17" s="251">
        <v>33.333333333333329</v>
      </c>
      <c r="U17" s="251">
        <v>42.857142857142854</v>
      </c>
      <c r="V17" s="251">
        <v>33.333333333333329</v>
      </c>
      <c r="W17" s="333">
        <v>25</v>
      </c>
      <c r="X17" s="333">
        <v>25</v>
      </c>
      <c r="Y17" s="333">
        <v>50</v>
      </c>
    </row>
    <row r="18" spans="2:25">
      <c r="B18" s="23" t="s">
        <v>789</v>
      </c>
      <c r="C18" s="23"/>
      <c r="D18" s="23" t="s">
        <v>790</v>
      </c>
      <c r="E18" s="253">
        <v>240</v>
      </c>
      <c r="F18" s="253">
        <v>217</v>
      </c>
      <c r="G18" s="253">
        <v>233</v>
      </c>
      <c r="H18" s="253">
        <v>233</v>
      </c>
      <c r="I18" s="253">
        <v>241</v>
      </c>
      <c r="J18" s="253">
        <v>248</v>
      </c>
      <c r="K18" s="253">
        <v>233</v>
      </c>
      <c r="L18" s="336">
        <v>235</v>
      </c>
      <c r="M18" s="336">
        <v>219</v>
      </c>
      <c r="N18" s="336">
        <v>236</v>
      </c>
      <c r="O18" s="253"/>
      <c r="P18" s="253">
        <v>102</v>
      </c>
      <c r="Q18" s="253">
        <v>89</v>
      </c>
      <c r="R18" s="253">
        <v>82</v>
      </c>
      <c r="S18" s="253">
        <v>92</v>
      </c>
      <c r="T18" s="253">
        <v>100</v>
      </c>
      <c r="U18" s="253">
        <v>90</v>
      </c>
      <c r="V18" s="253">
        <v>90</v>
      </c>
      <c r="W18" s="336">
        <v>86</v>
      </c>
      <c r="X18" s="336">
        <v>69</v>
      </c>
      <c r="Y18" s="336">
        <v>72</v>
      </c>
    </row>
    <row r="19" spans="2:25">
      <c r="B19" s="15"/>
      <c r="C19" s="15"/>
      <c r="D19" s="15" t="s">
        <v>791</v>
      </c>
      <c r="E19" s="249">
        <v>30.833333333333336</v>
      </c>
      <c r="F19" s="249">
        <v>29.953917050691242</v>
      </c>
      <c r="G19" s="249">
        <v>27.467811158798284</v>
      </c>
      <c r="H19" s="249">
        <v>31.759656652360512</v>
      </c>
      <c r="I19" s="249">
        <v>34.854771784232362</v>
      </c>
      <c r="J19" s="249">
        <v>37.903225806451616</v>
      </c>
      <c r="K19" s="249">
        <v>34.334763948497852</v>
      </c>
      <c r="L19" s="331">
        <v>42.127659574468083</v>
      </c>
      <c r="M19" s="331">
        <v>39.726027397260275</v>
      </c>
      <c r="N19" s="331">
        <v>34.745762711864408</v>
      </c>
      <c r="O19" s="249"/>
      <c r="P19" s="249">
        <v>20.588235294117645</v>
      </c>
      <c r="Q19" s="249">
        <v>28.08988764044944</v>
      </c>
      <c r="R19" s="249">
        <v>26.829268292682929</v>
      </c>
      <c r="S19" s="249">
        <v>29.347826086956523</v>
      </c>
      <c r="T19" s="249">
        <v>22</v>
      </c>
      <c r="U19" s="249">
        <v>35.555555555555557</v>
      </c>
      <c r="V19" s="249">
        <v>31.111111111111111</v>
      </c>
      <c r="W19" s="331">
        <v>39.534883720930232</v>
      </c>
      <c r="X19" s="331">
        <v>39.130434782608695</v>
      </c>
      <c r="Y19" s="331">
        <v>22.222222222222221</v>
      </c>
    </row>
    <row r="20" spans="2:25">
      <c r="B20" s="25" t="s">
        <v>792</v>
      </c>
      <c r="C20" s="25"/>
      <c r="D20" s="25" t="s">
        <v>793</v>
      </c>
      <c r="E20" s="254">
        <v>160</v>
      </c>
      <c r="F20" s="254">
        <v>152</v>
      </c>
      <c r="G20" s="254">
        <v>179</v>
      </c>
      <c r="H20" s="254">
        <v>177</v>
      </c>
      <c r="I20" s="254">
        <v>158</v>
      </c>
      <c r="J20" s="254">
        <v>139</v>
      </c>
      <c r="K20" s="254">
        <v>168</v>
      </c>
      <c r="L20" s="337">
        <v>142</v>
      </c>
      <c r="M20" s="337">
        <v>166</v>
      </c>
      <c r="N20" s="337">
        <v>180</v>
      </c>
      <c r="O20" s="254"/>
      <c r="P20" s="254">
        <v>130</v>
      </c>
      <c r="Q20" s="254">
        <v>113</v>
      </c>
      <c r="R20" s="254">
        <v>142</v>
      </c>
      <c r="S20" s="254">
        <v>145</v>
      </c>
      <c r="T20" s="254">
        <v>120</v>
      </c>
      <c r="U20" s="254">
        <v>108</v>
      </c>
      <c r="V20" s="254">
        <v>127</v>
      </c>
      <c r="W20" s="337">
        <v>108</v>
      </c>
      <c r="X20" s="337">
        <v>119</v>
      </c>
      <c r="Y20" s="337">
        <v>137</v>
      </c>
    </row>
    <row r="21" spans="2:25">
      <c r="B21" s="25"/>
      <c r="C21" s="25"/>
      <c r="D21" s="25" t="s">
        <v>794</v>
      </c>
      <c r="E21" s="249">
        <v>36.875</v>
      </c>
      <c r="F21" s="249">
        <v>40.789473684210527</v>
      </c>
      <c r="G21" s="249">
        <v>44.134078212290504</v>
      </c>
      <c r="H21" s="249">
        <v>40.112994350282491</v>
      </c>
      <c r="I21" s="249">
        <v>43.670886075949369</v>
      </c>
      <c r="J21" s="249">
        <v>43.884892086330936</v>
      </c>
      <c r="K21" s="249">
        <v>42.261904761904759</v>
      </c>
      <c r="L21" s="331">
        <v>47.887323943661968</v>
      </c>
      <c r="M21" s="331">
        <v>42.771084337349393</v>
      </c>
      <c r="N21" s="331">
        <v>43.888888888888886</v>
      </c>
      <c r="O21" s="249"/>
      <c r="P21" s="249">
        <v>36.153846153846153</v>
      </c>
      <c r="Q21" s="249">
        <v>32.743362831858406</v>
      </c>
      <c r="R21" s="249">
        <v>43.661971830985912</v>
      </c>
      <c r="S21" s="249">
        <v>40.689655172413794</v>
      </c>
      <c r="T21" s="249">
        <v>46.666666666666664</v>
      </c>
      <c r="U21" s="249">
        <v>40.74074074074074</v>
      </c>
      <c r="V21" s="249">
        <v>41.732283464566926</v>
      </c>
      <c r="W21" s="331">
        <v>51.851851851851848</v>
      </c>
      <c r="X21" s="331">
        <v>41.17647058823529</v>
      </c>
      <c r="Y21" s="331">
        <v>38.686131386861319</v>
      </c>
    </row>
    <row r="22" spans="2:25">
      <c r="B22" s="23" t="s">
        <v>795</v>
      </c>
      <c r="C22" s="23"/>
      <c r="D22" s="23" t="s">
        <v>796</v>
      </c>
      <c r="E22" s="253">
        <v>1202</v>
      </c>
      <c r="F22" s="253">
        <v>1258</v>
      </c>
      <c r="G22" s="253">
        <v>1229</v>
      </c>
      <c r="H22" s="253">
        <v>1323</v>
      </c>
      <c r="I22" s="253">
        <v>1307</v>
      </c>
      <c r="J22" s="253">
        <v>1363</v>
      </c>
      <c r="K22" s="253">
        <v>1462</v>
      </c>
      <c r="L22" s="336">
        <v>1402</v>
      </c>
      <c r="M22" s="336">
        <v>1418</v>
      </c>
      <c r="N22" s="336">
        <v>1414</v>
      </c>
      <c r="O22" s="253"/>
      <c r="P22" s="253">
        <v>459</v>
      </c>
      <c r="Q22" s="253">
        <v>489</v>
      </c>
      <c r="R22" s="253">
        <v>469</v>
      </c>
      <c r="S22" s="253">
        <v>424</v>
      </c>
      <c r="T22" s="253">
        <v>443</v>
      </c>
      <c r="U22" s="253">
        <v>408</v>
      </c>
      <c r="V22" s="253">
        <v>489</v>
      </c>
      <c r="W22" s="336">
        <v>452</v>
      </c>
      <c r="X22" s="336">
        <v>388</v>
      </c>
      <c r="Y22" s="336">
        <v>413</v>
      </c>
    </row>
    <row r="23" spans="2:25">
      <c r="B23" s="15"/>
      <c r="C23" s="15"/>
      <c r="D23" s="15" t="s">
        <v>797</v>
      </c>
      <c r="E23" s="249">
        <v>37.93677204658902</v>
      </c>
      <c r="F23" s="249">
        <v>38.155802861685217</v>
      </c>
      <c r="G23" s="249">
        <v>36.208299430431246</v>
      </c>
      <c r="H23" s="249">
        <v>39.380196523053669</v>
      </c>
      <c r="I23" s="249">
        <v>39.403213465952561</v>
      </c>
      <c r="J23" s="249">
        <v>37.123991195891413</v>
      </c>
      <c r="K23" s="249">
        <v>38.987688098495212</v>
      </c>
      <c r="L23" s="331">
        <v>39.728958630527814</v>
      </c>
      <c r="M23" s="331">
        <v>41.184767277856139</v>
      </c>
      <c r="N23" s="331">
        <v>42.574257425742573</v>
      </c>
      <c r="O23" s="249"/>
      <c r="P23" s="249">
        <v>32.897603485838779</v>
      </c>
      <c r="Q23" s="249">
        <v>33.128834355828218</v>
      </c>
      <c r="R23" s="249">
        <v>31.343283582089555</v>
      </c>
      <c r="S23" s="249">
        <v>33.962264150943398</v>
      </c>
      <c r="T23" s="249">
        <v>37.697516930022573</v>
      </c>
      <c r="U23" s="249">
        <v>32.598039215686278</v>
      </c>
      <c r="V23" s="249">
        <v>33.333333333333329</v>
      </c>
      <c r="W23" s="331">
        <v>36.504424778761063</v>
      </c>
      <c r="X23" s="331">
        <v>30.927835051546392</v>
      </c>
      <c r="Y23" s="331">
        <v>38.014527845036319</v>
      </c>
    </row>
    <row r="24" spans="2:25">
      <c r="B24" s="17"/>
      <c r="C24" s="17" t="s">
        <v>798</v>
      </c>
      <c r="D24" s="17" t="s">
        <v>799</v>
      </c>
      <c r="E24" s="250">
        <v>350</v>
      </c>
      <c r="F24" s="250">
        <v>366</v>
      </c>
      <c r="G24" s="250">
        <v>357</v>
      </c>
      <c r="H24" s="250">
        <v>386</v>
      </c>
      <c r="I24" s="250">
        <v>387</v>
      </c>
      <c r="J24" s="250">
        <v>411</v>
      </c>
      <c r="K24" s="250">
        <v>446</v>
      </c>
      <c r="L24" s="332">
        <v>392</v>
      </c>
      <c r="M24" s="332">
        <v>417</v>
      </c>
      <c r="N24" s="332">
        <v>391</v>
      </c>
      <c r="O24" s="250"/>
      <c r="P24" s="250">
        <v>133</v>
      </c>
      <c r="Q24" s="250">
        <v>141</v>
      </c>
      <c r="R24" s="250">
        <v>145</v>
      </c>
      <c r="S24" s="250">
        <v>123</v>
      </c>
      <c r="T24" s="250">
        <v>115</v>
      </c>
      <c r="U24" s="250">
        <v>113</v>
      </c>
      <c r="V24" s="250">
        <v>136</v>
      </c>
      <c r="W24" s="332">
        <v>117</v>
      </c>
      <c r="X24" s="332">
        <v>128</v>
      </c>
      <c r="Y24" s="332">
        <v>105</v>
      </c>
    </row>
    <row r="25" spans="2:25">
      <c r="B25" s="17"/>
      <c r="C25" s="17"/>
      <c r="D25" s="17" t="s">
        <v>800</v>
      </c>
      <c r="E25" s="251">
        <v>20.857142857142858</v>
      </c>
      <c r="F25" s="251">
        <v>19.125683060109289</v>
      </c>
      <c r="G25" s="251">
        <v>18.767507002801121</v>
      </c>
      <c r="H25" s="251">
        <v>19.689119170984455</v>
      </c>
      <c r="I25" s="251">
        <v>19.638242894056848</v>
      </c>
      <c r="J25" s="251">
        <v>18.248175182481752</v>
      </c>
      <c r="K25" s="251">
        <v>19.730941704035875</v>
      </c>
      <c r="L25" s="333">
        <v>23.72448979591837</v>
      </c>
      <c r="M25" s="333">
        <v>26.139088729016784</v>
      </c>
      <c r="N25" s="333">
        <v>19.437340153452684</v>
      </c>
      <c r="O25" s="251"/>
      <c r="P25" s="251">
        <v>13.533834586466165</v>
      </c>
      <c r="Q25" s="251">
        <v>12.76595744680851</v>
      </c>
      <c r="R25" s="251">
        <v>15.172413793103448</v>
      </c>
      <c r="S25" s="251">
        <v>17.073170731707318</v>
      </c>
      <c r="T25" s="251">
        <v>16.521739130434781</v>
      </c>
      <c r="U25" s="251">
        <v>15.929203539823009</v>
      </c>
      <c r="V25" s="251">
        <v>13.23529411764706</v>
      </c>
      <c r="W25" s="333">
        <v>23.931623931623932</v>
      </c>
      <c r="X25" s="333">
        <v>15.625</v>
      </c>
      <c r="Y25" s="333">
        <v>16.19047619047619</v>
      </c>
    </row>
    <row r="26" spans="2:25">
      <c r="B26" s="17"/>
      <c r="C26" s="20" t="s">
        <v>801</v>
      </c>
      <c r="D26" s="20" t="s">
        <v>802</v>
      </c>
      <c r="E26" s="252">
        <v>702</v>
      </c>
      <c r="F26" s="252">
        <v>750</v>
      </c>
      <c r="G26" s="252">
        <v>717</v>
      </c>
      <c r="H26" s="252">
        <v>782</v>
      </c>
      <c r="I26" s="252">
        <v>786</v>
      </c>
      <c r="J26" s="252">
        <v>785</v>
      </c>
      <c r="K26" s="252">
        <v>850</v>
      </c>
      <c r="L26" s="334">
        <v>854</v>
      </c>
      <c r="M26" s="334">
        <v>860</v>
      </c>
      <c r="N26" s="334">
        <v>853</v>
      </c>
      <c r="O26" s="252"/>
      <c r="P26" s="252">
        <v>271</v>
      </c>
      <c r="Q26" s="252">
        <v>297</v>
      </c>
      <c r="R26" s="252">
        <v>258</v>
      </c>
      <c r="S26" s="252">
        <v>238</v>
      </c>
      <c r="T26" s="252">
        <v>291</v>
      </c>
      <c r="U26" s="252">
        <v>241</v>
      </c>
      <c r="V26" s="252">
        <v>292</v>
      </c>
      <c r="W26" s="334">
        <v>284</v>
      </c>
      <c r="X26" s="334">
        <v>212</v>
      </c>
      <c r="Y26" s="334">
        <v>254</v>
      </c>
    </row>
    <row r="27" spans="2:25">
      <c r="B27" s="17"/>
      <c r="C27" s="22"/>
      <c r="D27" s="22" t="s">
        <v>803</v>
      </c>
      <c r="E27" s="251">
        <v>44.729344729344724</v>
      </c>
      <c r="F27" s="251">
        <v>45.466666666666669</v>
      </c>
      <c r="G27" s="251">
        <v>43.375174337517436</v>
      </c>
      <c r="H27" s="251">
        <v>47.442455242966751</v>
      </c>
      <c r="I27" s="251">
        <v>47.709923664122137</v>
      </c>
      <c r="J27" s="251">
        <v>44.968152866242036</v>
      </c>
      <c r="K27" s="251">
        <v>46.235294117647058</v>
      </c>
      <c r="L27" s="333">
        <v>45.901639344262293</v>
      </c>
      <c r="M27" s="333">
        <v>46.860465116279073</v>
      </c>
      <c r="N27" s="333">
        <v>50.293083235638925</v>
      </c>
      <c r="O27" s="251"/>
      <c r="P27" s="251">
        <v>40.59040590405904</v>
      </c>
      <c r="Q27" s="251">
        <v>40.74074074074074</v>
      </c>
      <c r="R27" s="251">
        <v>38.372093023255815</v>
      </c>
      <c r="S27" s="251">
        <v>41.17647058823529</v>
      </c>
      <c r="T27" s="251">
        <v>45.704467353951891</v>
      </c>
      <c r="U27" s="251">
        <v>40.663900414937757</v>
      </c>
      <c r="V27" s="251">
        <v>39.726027397260275</v>
      </c>
      <c r="W27" s="333">
        <v>43.309859154929576</v>
      </c>
      <c r="X27" s="333">
        <v>36.79245283018868</v>
      </c>
      <c r="Y27" s="333">
        <v>46.45669291338583</v>
      </c>
    </row>
    <row r="28" spans="2:25">
      <c r="B28" s="17"/>
      <c r="C28" s="17" t="s">
        <v>804</v>
      </c>
      <c r="D28" s="17" t="s">
        <v>805</v>
      </c>
      <c r="E28" s="250">
        <v>150</v>
      </c>
      <c r="F28" s="250">
        <v>142</v>
      </c>
      <c r="G28" s="250">
        <v>155</v>
      </c>
      <c r="H28" s="250">
        <v>155</v>
      </c>
      <c r="I28" s="250">
        <v>134</v>
      </c>
      <c r="J28" s="250">
        <v>167</v>
      </c>
      <c r="K28" s="250">
        <v>166</v>
      </c>
      <c r="L28" s="332">
        <v>156</v>
      </c>
      <c r="M28" s="332">
        <v>141</v>
      </c>
      <c r="N28" s="332">
        <v>170</v>
      </c>
      <c r="O28" s="250"/>
      <c r="P28" s="250">
        <v>55</v>
      </c>
      <c r="Q28" s="250">
        <v>51</v>
      </c>
      <c r="R28" s="250">
        <v>66</v>
      </c>
      <c r="S28" s="250">
        <v>63</v>
      </c>
      <c r="T28" s="250">
        <v>37</v>
      </c>
      <c r="U28" s="250">
        <v>54</v>
      </c>
      <c r="V28" s="250">
        <v>61</v>
      </c>
      <c r="W28" s="332">
        <v>51</v>
      </c>
      <c r="X28" s="332">
        <v>48</v>
      </c>
      <c r="Y28" s="332">
        <v>54</v>
      </c>
    </row>
    <row r="29" spans="2:25">
      <c r="B29" s="17"/>
      <c r="C29" s="17"/>
      <c r="D29" s="17" t="s">
        <v>806</v>
      </c>
      <c r="E29" s="251">
        <v>46</v>
      </c>
      <c r="F29" s="251">
        <v>48.591549295774648</v>
      </c>
      <c r="G29" s="251">
        <v>43.225806451612904</v>
      </c>
      <c r="H29" s="251">
        <v>47.741935483870968</v>
      </c>
      <c r="I29" s="251">
        <v>47.761194029850742</v>
      </c>
      <c r="J29" s="251">
        <v>46.706586826347305</v>
      </c>
      <c r="K29" s="251">
        <v>53.614457831325304</v>
      </c>
      <c r="L29" s="333">
        <v>46.153846153846153</v>
      </c>
      <c r="M29" s="333">
        <v>51.063829787234042</v>
      </c>
      <c r="N29" s="333">
        <v>57.058823529411761</v>
      </c>
      <c r="O29" s="251"/>
      <c r="P29" s="251">
        <v>41.818181818181813</v>
      </c>
      <c r="Q29" s="251">
        <v>45.098039215686278</v>
      </c>
      <c r="R29" s="251">
        <v>39.393939393939391</v>
      </c>
      <c r="S29" s="251">
        <v>39.682539682539684</v>
      </c>
      <c r="T29" s="251">
        <v>40.54054054054054</v>
      </c>
      <c r="U29" s="251">
        <v>31.481481481481481</v>
      </c>
      <c r="V29" s="251">
        <v>47.540983606557376</v>
      </c>
      <c r="W29" s="333">
        <v>27.450980392156865</v>
      </c>
      <c r="X29" s="333">
        <v>45.833333333333329</v>
      </c>
      <c r="Y29" s="333">
        <v>40.74074074074074</v>
      </c>
    </row>
    <row r="30" spans="2:25">
      <c r="B30" s="23" t="s">
        <v>807</v>
      </c>
      <c r="C30" s="23"/>
      <c r="D30" s="23" t="s">
        <v>808</v>
      </c>
      <c r="E30" s="254">
        <v>473</v>
      </c>
      <c r="F30" s="254">
        <v>522</v>
      </c>
      <c r="G30" s="254">
        <v>490</v>
      </c>
      <c r="H30" s="254">
        <v>614</v>
      </c>
      <c r="I30" s="254">
        <v>593</v>
      </c>
      <c r="J30" s="254">
        <v>643</v>
      </c>
      <c r="K30" s="254">
        <v>647</v>
      </c>
      <c r="L30" s="337">
        <v>662</v>
      </c>
      <c r="M30" s="337">
        <v>695</v>
      </c>
      <c r="N30" s="337">
        <v>633</v>
      </c>
      <c r="O30" s="254"/>
      <c r="P30" s="254">
        <v>164</v>
      </c>
      <c r="Q30" s="254">
        <v>198</v>
      </c>
      <c r="R30" s="254">
        <v>144</v>
      </c>
      <c r="S30" s="254">
        <v>186</v>
      </c>
      <c r="T30" s="254">
        <v>178</v>
      </c>
      <c r="U30" s="254">
        <v>185</v>
      </c>
      <c r="V30" s="254">
        <v>166</v>
      </c>
      <c r="W30" s="337">
        <v>181</v>
      </c>
      <c r="X30" s="337">
        <v>174</v>
      </c>
      <c r="Y30" s="337">
        <v>160</v>
      </c>
    </row>
    <row r="31" spans="2:25">
      <c r="B31" s="15"/>
      <c r="C31" s="15"/>
      <c r="D31" s="15" t="s">
        <v>809</v>
      </c>
      <c r="E31" s="249">
        <v>24.735729386892178</v>
      </c>
      <c r="F31" s="249">
        <v>26.053639846743295</v>
      </c>
      <c r="G31" s="249">
        <v>27.142857142857142</v>
      </c>
      <c r="H31" s="249">
        <v>23.941368078175895</v>
      </c>
      <c r="I31" s="249">
        <v>28.667790893760543</v>
      </c>
      <c r="J31" s="249">
        <v>27.527216174183515</v>
      </c>
      <c r="K31" s="249">
        <v>30.29366306027821</v>
      </c>
      <c r="L31" s="331">
        <v>27.945619335347434</v>
      </c>
      <c r="M31" s="331">
        <v>27.482014388489205</v>
      </c>
      <c r="N31" s="331">
        <v>30.173775671406005</v>
      </c>
      <c r="O31" s="249"/>
      <c r="P31" s="249">
        <v>23.780487804878049</v>
      </c>
      <c r="Q31" s="249">
        <v>21.71717171717172</v>
      </c>
      <c r="R31" s="249">
        <v>28.472222222222221</v>
      </c>
      <c r="S31" s="249">
        <v>21.50537634408602</v>
      </c>
      <c r="T31" s="249">
        <v>23.595505617977526</v>
      </c>
      <c r="U31" s="249">
        <v>25.405405405405407</v>
      </c>
      <c r="V31" s="249">
        <v>21.686746987951807</v>
      </c>
      <c r="W31" s="331">
        <v>24.30939226519337</v>
      </c>
      <c r="X31" s="331">
        <v>24.137931034482758</v>
      </c>
      <c r="Y31" s="331">
        <v>21.875</v>
      </c>
    </row>
    <row r="32" spans="2:25">
      <c r="B32" s="17"/>
      <c r="C32" s="20" t="s">
        <v>810</v>
      </c>
      <c r="D32" s="20" t="s">
        <v>811</v>
      </c>
      <c r="E32" s="252">
        <v>85</v>
      </c>
      <c r="F32" s="252">
        <v>105</v>
      </c>
      <c r="G32" s="252">
        <v>90</v>
      </c>
      <c r="H32" s="252">
        <v>137</v>
      </c>
      <c r="I32" s="252">
        <v>144</v>
      </c>
      <c r="J32" s="252">
        <v>159</v>
      </c>
      <c r="K32" s="252">
        <v>149</v>
      </c>
      <c r="L32" s="334">
        <v>148</v>
      </c>
      <c r="M32" s="334">
        <v>145</v>
      </c>
      <c r="N32" s="334">
        <v>129</v>
      </c>
      <c r="O32" s="252"/>
      <c r="P32" s="252">
        <v>32</v>
      </c>
      <c r="Q32" s="252">
        <v>40</v>
      </c>
      <c r="R32" s="252">
        <v>30</v>
      </c>
      <c r="S32" s="252">
        <v>39</v>
      </c>
      <c r="T32" s="252">
        <v>41</v>
      </c>
      <c r="U32" s="252">
        <v>40</v>
      </c>
      <c r="V32" s="252">
        <v>26</v>
      </c>
      <c r="W32" s="334">
        <v>43</v>
      </c>
      <c r="X32" s="334">
        <v>41</v>
      </c>
      <c r="Y32" s="334">
        <v>30</v>
      </c>
    </row>
    <row r="33" spans="2:25">
      <c r="B33" s="17"/>
      <c r="C33" s="22"/>
      <c r="D33" s="22" t="s">
        <v>812</v>
      </c>
      <c r="E33" s="251">
        <v>23.52941176470588</v>
      </c>
      <c r="F33" s="251">
        <v>24.761904761904763</v>
      </c>
      <c r="G33" s="251">
        <v>34.444444444444443</v>
      </c>
      <c r="H33" s="251">
        <v>31.386861313868614</v>
      </c>
      <c r="I33" s="251">
        <v>30.555555555555557</v>
      </c>
      <c r="J33" s="251">
        <v>32.704402515723267</v>
      </c>
      <c r="K33" s="251">
        <v>37.583892617449663</v>
      </c>
      <c r="L33" s="333">
        <v>33.108108108108105</v>
      </c>
      <c r="M33" s="333">
        <v>35.862068965517238</v>
      </c>
      <c r="N33" s="333">
        <v>44.186046511627907</v>
      </c>
      <c r="O33" s="251"/>
      <c r="P33" s="251">
        <v>18.75</v>
      </c>
      <c r="Q33" s="251">
        <v>25</v>
      </c>
      <c r="R33" s="251">
        <v>40</v>
      </c>
      <c r="S33" s="251">
        <v>30.76923076923077</v>
      </c>
      <c r="T33" s="251">
        <v>17.073170731707318</v>
      </c>
      <c r="U33" s="251">
        <v>37.5</v>
      </c>
      <c r="V33" s="251">
        <v>26.923076923076923</v>
      </c>
      <c r="W33" s="333">
        <v>27.906976744186046</v>
      </c>
      <c r="X33" s="333">
        <v>34.146341463414636</v>
      </c>
      <c r="Y33" s="333">
        <v>40</v>
      </c>
    </row>
    <row r="34" spans="2:25">
      <c r="B34" s="17"/>
      <c r="C34" s="17" t="s">
        <v>813</v>
      </c>
      <c r="D34" s="17" t="s">
        <v>814</v>
      </c>
      <c r="E34" s="250">
        <v>326</v>
      </c>
      <c r="F34" s="250">
        <v>329</v>
      </c>
      <c r="G34" s="250">
        <v>319</v>
      </c>
      <c r="H34" s="250">
        <v>385</v>
      </c>
      <c r="I34" s="250">
        <v>372</v>
      </c>
      <c r="J34" s="250">
        <v>377</v>
      </c>
      <c r="K34" s="250">
        <v>393</v>
      </c>
      <c r="L34" s="332">
        <v>399</v>
      </c>
      <c r="M34" s="332">
        <v>425</v>
      </c>
      <c r="N34" s="332">
        <v>380</v>
      </c>
      <c r="O34" s="250"/>
      <c r="P34" s="250">
        <v>105</v>
      </c>
      <c r="Q34" s="250">
        <v>120</v>
      </c>
      <c r="R34" s="250">
        <v>85</v>
      </c>
      <c r="S34" s="250">
        <v>110</v>
      </c>
      <c r="T34" s="250">
        <v>106</v>
      </c>
      <c r="U34" s="250">
        <v>102</v>
      </c>
      <c r="V34" s="250">
        <v>100</v>
      </c>
      <c r="W34" s="332">
        <v>103</v>
      </c>
      <c r="X34" s="332">
        <v>99</v>
      </c>
      <c r="Y34" s="332">
        <v>95</v>
      </c>
    </row>
    <row r="35" spans="2:25">
      <c r="B35" s="17"/>
      <c r="C35" s="17"/>
      <c r="D35" s="17" t="s">
        <v>815</v>
      </c>
      <c r="E35" s="251">
        <v>21.779141104294478</v>
      </c>
      <c r="F35" s="251">
        <v>20.364741641337385</v>
      </c>
      <c r="G35" s="251">
        <v>20.376175548589341</v>
      </c>
      <c r="H35" s="251">
        <v>17.922077922077921</v>
      </c>
      <c r="I35" s="251">
        <v>22.311827956989248</v>
      </c>
      <c r="J35" s="251">
        <v>21.485411140583555</v>
      </c>
      <c r="K35" s="251">
        <v>23.155216284987276</v>
      </c>
      <c r="L35" s="333">
        <v>21.804511278195488</v>
      </c>
      <c r="M35" s="333">
        <v>19.058823529411764</v>
      </c>
      <c r="N35" s="333">
        <v>22.894736842105264</v>
      </c>
      <c r="O35" s="251"/>
      <c r="P35" s="251">
        <v>19.047619047619047</v>
      </c>
      <c r="Q35" s="251">
        <v>13.333333333333334</v>
      </c>
      <c r="R35" s="251">
        <v>17.647058823529413</v>
      </c>
      <c r="S35" s="251">
        <v>13.636363636363635</v>
      </c>
      <c r="T35" s="251">
        <v>16.037735849056602</v>
      </c>
      <c r="U35" s="251">
        <v>11.76470588235294</v>
      </c>
      <c r="V35" s="251">
        <v>13</v>
      </c>
      <c r="W35" s="333">
        <v>15.53398058252427</v>
      </c>
      <c r="X35" s="333">
        <v>10.1010101010101</v>
      </c>
      <c r="Y35" s="333">
        <v>14.736842105263156</v>
      </c>
    </row>
    <row r="36" spans="2:25">
      <c r="B36" s="17"/>
      <c r="C36" s="20" t="s">
        <v>816</v>
      </c>
      <c r="D36" s="20" t="s">
        <v>817</v>
      </c>
      <c r="E36" s="252">
        <v>44</v>
      </c>
      <c r="F36" s="252">
        <v>45</v>
      </c>
      <c r="G36" s="252">
        <v>47</v>
      </c>
      <c r="H36" s="252">
        <v>42</v>
      </c>
      <c r="I36" s="252">
        <v>28</v>
      </c>
      <c r="J36" s="252">
        <v>36</v>
      </c>
      <c r="K36" s="252">
        <v>33</v>
      </c>
      <c r="L36" s="353">
        <v>35</v>
      </c>
      <c r="M36" s="353">
        <v>48</v>
      </c>
      <c r="N36" s="353">
        <v>35</v>
      </c>
      <c r="O36" s="260"/>
      <c r="P36" s="252">
        <v>21</v>
      </c>
      <c r="Q36" s="252">
        <v>21</v>
      </c>
      <c r="R36" s="252">
        <v>16</v>
      </c>
      <c r="S36" s="252">
        <v>17</v>
      </c>
      <c r="T36" s="252">
        <v>12</v>
      </c>
      <c r="U36" s="252">
        <v>14</v>
      </c>
      <c r="V36" s="252">
        <v>16</v>
      </c>
      <c r="W36" s="334">
        <v>12</v>
      </c>
      <c r="X36" s="334">
        <v>16</v>
      </c>
      <c r="Y36" s="334">
        <v>15</v>
      </c>
    </row>
    <row r="37" spans="2:25">
      <c r="B37" s="17"/>
      <c r="C37" s="22"/>
      <c r="D37" s="22" t="s">
        <v>818</v>
      </c>
      <c r="E37" s="251">
        <v>47.727272727272727</v>
      </c>
      <c r="F37" s="251">
        <v>71.111111111111114</v>
      </c>
      <c r="G37" s="251">
        <v>55.319148936170215</v>
      </c>
      <c r="H37" s="251">
        <v>59.523809523809526</v>
      </c>
      <c r="I37" s="251">
        <v>75</v>
      </c>
      <c r="J37" s="251">
        <v>58.333333333333336</v>
      </c>
      <c r="K37" s="251">
        <v>54.54545454545454</v>
      </c>
      <c r="L37" s="333">
        <v>65.714285714285708</v>
      </c>
      <c r="M37" s="333">
        <v>64.583333333333343</v>
      </c>
      <c r="N37" s="333">
        <v>40</v>
      </c>
      <c r="O37" s="251"/>
      <c r="P37" s="251">
        <v>52.380952380952387</v>
      </c>
      <c r="Q37" s="251">
        <v>71.428571428571431</v>
      </c>
      <c r="R37" s="251">
        <v>62.5</v>
      </c>
      <c r="S37" s="251">
        <v>64.705882352941174</v>
      </c>
      <c r="T37" s="251">
        <v>75</v>
      </c>
      <c r="U37" s="251">
        <v>64.285714285714292</v>
      </c>
      <c r="V37" s="251">
        <v>50</v>
      </c>
      <c r="W37" s="333">
        <v>75</v>
      </c>
      <c r="X37" s="333">
        <v>81.25</v>
      </c>
      <c r="Y37" s="333">
        <v>33.333333333333329</v>
      </c>
    </row>
    <row r="38" spans="2:25">
      <c r="B38" s="17"/>
      <c r="C38" s="17" t="s">
        <v>819</v>
      </c>
      <c r="D38" s="17" t="s">
        <v>820</v>
      </c>
      <c r="E38" s="250">
        <v>18</v>
      </c>
      <c r="F38" s="250">
        <v>43</v>
      </c>
      <c r="G38" s="250">
        <v>34</v>
      </c>
      <c r="H38" s="250">
        <v>50</v>
      </c>
      <c r="I38" s="250">
        <v>49</v>
      </c>
      <c r="J38" s="250">
        <v>71</v>
      </c>
      <c r="K38" s="250">
        <v>72</v>
      </c>
      <c r="L38" s="332">
        <v>80</v>
      </c>
      <c r="M38" s="332">
        <v>77</v>
      </c>
      <c r="N38" s="332">
        <v>89</v>
      </c>
      <c r="O38" s="250"/>
      <c r="P38" s="250">
        <v>6</v>
      </c>
      <c r="Q38" s="250">
        <v>17</v>
      </c>
      <c r="R38" s="250">
        <v>13</v>
      </c>
      <c r="S38" s="250">
        <v>20</v>
      </c>
      <c r="T38" s="250">
        <v>19</v>
      </c>
      <c r="U38" s="250">
        <v>29</v>
      </c>
      <c r="V38" s="250">
        <v>24</v>
      </c>
      <c r="W38" s="332">
        <v>23</v>
      </c>
      <c r="X38" s="332">
        <v>18</v>
      </c>
      <c r="Y38" s="332">
        <v>20</v>
      </c>
    </row>
    <row r="39" spans="2:25">
      <c r="B39" s="17"/>
      <c r="C39" s="17"/>
      <c r="D39" s="17" t="s">
        <v>821</v>
      </c>
      <c r="E39" s="251">
        <v>27.777777777777779</v>
      </c>
      <c r="F39" s="251">
        <v>25.581395348837212</v>
      </c>
      <c r="G39" s="251">
        <v>32.352941176470587</v>
      </c>
      <c r="H39" s="251">
        <v>20</v>
      </c>
      <c r="I39" s="251">
        <v>44.897959183673471</v>
      </c>
      <c r="J39" s="251">
        <v>32.394366197183103</v>
      </c>
      <c r="K39" s="251">
        <v>43.055555555555557</v>
      </c>
      <c r="L39" s="333">
        <v>32.5</v>
      </c>
      <c r="M39" s="333">
        <v>35.064935064935064</v>
      </c>
      <c r="N39" s="333">
        <v>37.078651685393261</v>
      </c>
      <c r="O39" s="251"/>
      <c r="P39" s="251">
        <v>33.333333333333329</v>
      </c>
      <c r="Q39" s="251">
        <v>11.76470588235294</v>
      </c>
      <c r="R39" s="251">
        <v>30.76923076923077</v>
      </c>
      <c r="S39" s="251">
        <v>10</v>
      </c>
      <c r="T39" s="251">
        <v>47.368421052631575</v>
      </c>
      <c r="U39" s="251">
        <v>37.931034482758619</v>
      </c>
      <c r="V39" s="251">
        <v>33.333333333333329</v>
      </c>
      <c r="W39" s="333">
        <v>30.434782608695656</v>
      </c>
      <c r="X39" s="333">
        <v>27.777777777777779</v>
      </c>
      <c r="Y39" s="333">
        <v>20</v>
      </c>
    </row>
    <row r="40" spans="2:25">
      <c r="B40" s="23" t="s">
        <v>822</v>
      </c>
      <c r="C40" s="23"/>
      <c r="D40" s="23" t="s">
        <v>823</v>
      </c>
      <c r="E40" s="253">
        <v>25</v>
      </c>
      <c r="F40" s="253">
        <v>25</v>
      </c>
      <c r="G40" s="253">
        <v>32</v>
      </c>
      <c r="H40" s="253">
        <v>33</v>
      </c>
      <c r="I40" s="253">
        <v>28</v>
      </c>
      <c r="J40" s="253">
        <v>21</v>
      </c>
      <c r="K40" s="253">
        <v>19</v>
      </c>
      <c r="L40" s="336">
        <v>24</v>
      </c>
      <c r="M40" s="336">
        <v>23</v>
      </c>
      <c r="N40" s="336">
        <v>17</v>
      </c>
      <c r="O40" s="253"/>
      <c r="P40" s="253">
        <v>11</v>
      </c>
      <c r="Q40" s="253">
        <v>10</v>
      </c>
      <c r="R40" s="253">
        <v>14</v>
      </c>
      <c r="S40" s="253">
        <v>11</v>
      </c>
      <c r="T40" s="253">
        <v>7</v>
      </c>
      <c r="U40" s="253">
        <v>8</v>
      </c>
      <c r="V40" s="253">
        <v>10</v>
      </c>
      <c r="W40" s="336">
        <v>9</v>
      </c>
      <c r="X40" s="336">
        <v>11</v>
      </c>
      <c r="Y40" s="336">
        <v>10</v>
      </c>
    </row>
    <row r="41" spans="2:25">
      <c r="B41" s="15"/>
      <c r="C41" s="15"/>
      <c r="D41" s="15" t="s">
        <v>824</v>
      </c>
      <c r="E41" s="249">
        <v>60</v>
      </c>
      <c r="F41" s="249">
        <v>44</v>
      </c>
      <c r="G41" s="249">
        <v>53.125</v>
      </c>
      <c r="H41" s="249">
        <v>54.54545454545454</v>
      </c>
      <c r="I41" s="249">
        <v>42.857142857142854</v>
      </c>
      <c r="J41" s="249">
        <v>71.428571428571431</v>
      </c>
      <c r="K41" s="249">
        <v>52.631578947368418</v>
      </c>
      <c r="L41" s="331">
        <v>58.333333333333336</v>
      </c>
      <c r="M41" s="331">
        <v>65.217391304347828</v>
      </c>
      <c r="N41" s="331">
        <v>52.941176470588239</v>
      </c>
      <c r="O41" s="249"/>
      <c r="P41" s="249">
        <v>54.54545454545454</v>
      </c>
      <c r="Q41" s="249">
        <v>60</v>
      </c>
      <c r="R41" s="249">
        <v>50</v>
      </c>
      <c r="S41" s="249">
        <v>54.54545454545454</v>
      </c>
      <c r="T41" s="249">
        <v>42.857142857142854</v>
      </c>
      <c r="U41" s="249">
        <v>50</v>
      </c>
      <c r="V41" s="249">
        <v>60</v>
      </c>
      <c r="W41" s="331">
        <v>66.666666666666657</v>
      </c>
      <c r="X41" s="331">
        <v>81.818181818181827</v>
      </c>
      <c r="Y41" s="331">
        <v>70</v>
      </c>
    </row>
    <row r="42" spans="2:25">
      <c r="B42" s="27" t="s">
        <v>825</v>
      </c>
      <c r="C42" s="27"/>
      <c r="D42" s="27" t="s">
        <v>826</v>
      </c>
      <c r="E42" s="255">
        <v>2625</v>
      </c>
      <c r="F42" s="255">
        <v>2708</v>
      </c>
      <c r="G42" s="255">
        <v>2714</v>
      </c>
      <c r="H42" s="255">
        <v>2991</v>
      </c>
      <c r="I42" s="255">
        <v>2962</v>
      </c>
      <c r="J42" s="255">
        <v>3023</v>
      </c>
      <c r="K42" s="255">
        <v>3210</v>
      </c>
      <c r="L42" s="338">
        <v>3112</v>
      </c>
      <c r="M42" s="338">
        <v>3182</v>
      </c>
      <c r="N42" s="338">
        <v>3132</v>
      </c>
      <c r="O42" s="255"/>
      <c r="P42" s="255">
        <v>1205</v>
      </c>
      <c r="Q42" s="255">
        <v>1246</v>
      </c>
      <c r="R42" s="255">
        <v>1194</v>
      </c>
      <c r="S42" s="255">
        <v>1234</v>
      </c>
      <c r="T42" s="255">
        <v>1216</v>
      </c>
      <c r="U42" s="255">
        <v>1147</v>
      </c>
      <c r="V42" s="255">
        <v>1266</v>
      </c>
      <c r="W42" s="338">
        <v>1185</v>
      </c>
      <c r="X42" s="338">
        <v>1111</v>
      </c>
      <c r="Y42" s="338">
        <v>1128</v>
      </c>
    </row>
    <row r="43" spans="2:25" ht="13.8" thickBot="1">
      <c r="B43" s="29"/>
      <c r="C43" s="29"/>
      <c r="D43" s="29" t="s">
        <v>827</v>
      </c>
      <c r="E43" s="256">
        <v>37.980952380952381</v>
      </c>
      <c r="F43" s="256">
        <v>38.663220088626296</v>
      </c>
      <c r="G43" s="256">
        <v>39.240972733971994</v>
      </c>
      <c r="H43" s="256">
        <v>39.652290203945171</v>
      </c>
      <c r="I43" s="256">
        <v>41.222147197839298</v>
      </c>
      <c r="J43" s="256">
        <v>39.69566655640093</v>
      </c>
      <c r="K43" s="256">
        <v>41.339563862928344</v>
      </c>
      <c r="L43" s="339">
        <v>41.323907455012851</v>
      </c>
      <c r="M43" s="339">
        <v>41.546197360150849</v>
      </c>
      <c r="N43" s="339">
        <v>43.103448275862064</v>
      </c>
      <c r="O43" s="256"/>
      <c r="P43" s="256">
        <v>36.514522821576762</v>
      </c>
      <c r="Q43" s="256">
        <v>37.399678972712678</v>
      </c>
      <c r="R43" s="256">
        <v>40.7035175879397</v>
      </c>
      <c r="S43" s="256">
        <v>40.518638573743921</v>
      </c>
      <c r="T43" s="256">
        <v>40.871710526315788</v>
      </c>
      <c r="U43" s="256">
        <v>39.407149084568438</v>
      </c>
      <c r="V43" s="256">
        <v>40.047393364928915</v>
      </c>
      <c r="W43" s="339">
        <v>41.77215189873418</v>
      </c>
      <c r="X43" s="339">
        <v>39.243924392439247</v>
      </c>
      <c r="Y43" s="339">
        <v>42.553191489361701</v>
      </c>
    </row>
    <row r="44" spans="2:25">
      <c r="E44" s="230"/>
      <c r="F44" s="230"/>
      <c r="G44" s="230"/>
      <c r="H44" s="230"/>
      <c r="I44" s="230"/>
      <c r="J44" s="230"/>
      <c r="K44" s="230"/>
      <c r="O44" s="230"/>
      <c r="P44" s="230"/>
      <c r="Q44" s="230"/>
      <c r="R44" s="230"/>
      <c r="S44" s="230"/>
      <c r="T44" s="230"/>
      <c r="U44" s="230"/>
      <c r="V44" s="230"/>
    </row>
    <row r="45" spans="2:25">
      <c r="B45" s="2" t="s">
        <v>828</v>
      </c>
    </row>
    <row r="46" spans="2:25">
      <c r="B46" s="2" t="s">
        <v>829</v>
      </c>
    </row>
    <row r="47" spans="2:25">
      <c r="B47" s="2" t="s">
        <v>830</v>
      </c>
    </row>
    <row r="48" spans="2:25">
      <c r="B48" s="2" t="s">
        <v>831</v>
      </c>
    </row>
  </sheetData>
  <mergeCells count="3">
    <mergeCell ref="B4:D5"/>
    <mergeCell ref="E4:N4"/>
    <mergeCell ref="P4:Y4"/>
  </mergeCells>
  <conditionalFormatting sqref="E7:R7 E43:R43 E41:R41 E39:R39 E37:R37 E35:R35 E33:R33 E31:R31 E29:R29 E27:R27 E25:R25 E17:R17 E15:R15 E13:R13 E11:R11 E9:R9 E19:R19 E21:R21 E23:R23">
    <cfRule type="expression" dxfId="22" priority="7">
      <formula>E6&lt;30</formula>
    </cfRule>
  </conditionalFormatting>
  <conditionalFormatting sqref="S17:V17">
    <cfRule type="expression" dxfId="21" priority="6">
      <formula>S16&lt;30</formula>
    </cfRule>
  </conditionalFormatting>
  <conditionalFormatting sqref="S9:V9">
    <cfRule type="expression" dxfId="20" priority="5">
      <formula>S8&lt;30</formula>
    </cfRule>
  </conditionalFormatting>
  <conditionalFormatting sqref="S37:V37">
    <cfRule type="expression" dxfId="19" priority="4">
      <formula>S36&lt;30</formula>
    </cfRule>
  </conditionalFormatting>
  <conditionalFormatting sqref="S39:V39">
    <cfRule type="expression" dxfId="18" priority="3">
      <formula>S38&lt;30</formula>
    </cfRule>
  </conditionalFormatting>
  <conditionalFormatting sqref="S41:V41">
    <cfRule type="expression" dxfId="17" priority="2">
      <formula>S40&lt;30</formula>
    </cfRule>
  </conditionalFormatting>
  <conditionalFormatting sqref="W7:Y7 W43:Y43 W41:Y41 W39:Y39 W37:Y37 W35:Y35 W33:Y33 W31:Y31 W29:Y29 W27:Y27 W25:Y25 W17:Y17 W15:Y15 W13:Y13 W11:Y11 W9:Y9 W19:Y19 W21:Y21 W23:Y23">
    <cfRule type="expression" dxfId="16" priority="1">
      <formula>W6&lt;30</formula>
    </cfRule>
  </conditionalFormatting>
  <pageMargins left="0.70866141732283472" right="0.70866141732283472" top="0.78740157480314965" bottom="0.78740157480314965" header="0.31496062992125984" footer="0.31496062992125984"/>
  <pageSetup paperSize="9" scale="7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H23"/>
  <sheetViews>
    <sheetView workbookViewId="0">
      <selection activeCell="B3" sqref="B3"/>
    </sheetView>
  </sheetViews>
  <sheetFormatPr baseColWidth="10" defaultColWidth="11.44140625" defaultRowHeight="13.2"/>
  <cols>
    <col min="1" max="1" width="3.6640625" style="2" customWidth="1"/>
    <col min="2" max="2" width="30" style="2" customWidth="1"/>
    <col min="3" max="3" width="11.44140625" style="2"/>
    <col min="4" max="4" width="9.33203125" style="2" customWidth="1"/>
    <col min="5" max="5" width="10.6640625" style="2" bestFit="1" customWidth="1"/>
    <col min="6" max="6" width="3.33203125" style="2" customWidth="1"/>
    <col min="7" max="16384" width="11.44140625" style="2"/>
  </cols>
  <sheetData>
    <row r="2" spans="2:8">
      <c r="B2" s="1" t="s">
        <v>1133</v>
      </c>
    </row>
    <row r="3" spans="2:8" ht="13.8" thickBot="1"/>
    <row r="4" spans="2:8">
      <c r="B4" s="361" t="s">
        <v>832</v>
      </c>
      <c r="C4" s="361" t="s">
        <v>833</v>
      </c>
      <c r="D4" s="360" t="s">
        <v>834</v>
      </c>
      <c r="E4" s="360"/>
      <c r="F4" s="40"/>
      <c r="G4" s="360" t="s">
        <v>835</v>
      </c>
      <c r="H4" s="360"/>
    </row>
    <row r="5" spans="2:8" ht="40.200000000000003" thickBot="1">
      <c r="B5" s="362"/>
      <c r="C5" s="362"/>
      <c r="D5" s="12" t="s">
        <v>836</v>
      </c>
      <c r="E5" s="41" t="s">
        <v>837</v>
      </c>
      <c r="F5" s="42"/>
      <c r="G5" s="12" t="s">
        <v>838</v>
      </c>
      <c r="H5" s="12" t="s">
        <v>839</v>
      </c>
    </row>
    <row r="6" spans="2:8">
      <c r="B6" s="17" t="s">
        <v>840</v>
      </c>
      <c r="C6" s="17" t="s">
        <v>841</v>
      </c>
      <c r="D6" s="270">
        <v>5.4953265520811927</v>
      </c>
      <c r="E6" s="270">
        <v>0.87857025589477866</v>
      </c>
      <c r="F6" s="270"/>
      <c r="G6" s="263">
        <v>2588</v>
      </c>
      <c r="H6" s="263">
        <v>1569</v>
      </c>
    </row>
    <row r="7" spans="2:8">
      <c r="B7" s="17"/>
      <c r="C7" s="17" t="s">
        <v>842</v>
      </c>
      <c r="D7" s="270">
        <v>6.7488528981537979</v>
      </c>
      <c r="E7" s="270">
        <v>1.582325552552881</v>
      </c>
      <c r="F7" s="270"/>
      <c r="G7" s="263">
        <v>969</v>
      </c>
      <c r="H7" s="263">
        <v>517</v>
      </c>
    </row>
    <row r="8" spans="2:8">
      <c r="B8" s="20" t="s">
        <v>843</v>
      </c>
      <c r="C8" s="20" t="s">
        <v>844</v>
      </c>
      <c r="D8" s="269">
        <v>3.8231561013841358</v>
      </c>
      <c r="E8" s="269">
        <v>1.3636637627723913</v>
      </c>
      <c r="F8" s="269"/>
      <c r="G8" s="264">
        <v>763</v>
      </c>
      <c r="H8" s="264">
        <v>414</v>
      </c>
    </row>
    <row r="9" spans="2:8">
      <c r="B9" s="22"/>
      <c r="C9" s="22" t="s">
        <v>845</v>
      </c>
      <c r="D9" s="271">
        <v>2.7133690652567202</v>
      </c>
      <c r="E9" s="271">
        <v>0.83437612770623681</v>
      </c>
      <c r="F9" s="271"/>
      <c r="G9" s="266">
        <v>1460</v>
      </c>
      <c r="H9" s="266">
        <v>699</v>
      </c>
    </row>
    <row r="10" spans="2:8">
      <c r="B10" s="17" t="s">
        <v>846</v>
      </c>
      <c r="C10" s="17" t="s">
        <v>847</v>
      </c>
      <c r="D10" s="270">
        <v>3.8474811367735633</v>
      </c>
      <c r="E10" s="270">
        <v>1.2397789983844567</v>
      </c>
      <c r="F10" s="270"/>
      <c r="G10" s="263">
        <v>928</v>
      </c>
      <c r="H10" s="263">
        <v>544</v>
      </c>
    </row>
    <row r="11" spans="2:8">
      <c r="B11" s="17"/>
      <c r="C11" s="17" t="s">
        <v>848</v>
      </c>
      <c r="D11" s="270">
        <v>5.3170674038899133</v>
      </c>
      <c r="E11" s="270">
        <v>1.7020327782459765</v>
      </c>
      <c r="F11" s="270"/>
      <c r="G11" s="263">
        <v>671</v>
      </c>
      <c r="H11" s="263">
        <v>340</v>
      </c>
    </row>
    <row r="12" spans="2:8">
      <c r="B12" s="20" t="s">
        <v>849</v>
      </c>
      <c r="C12" s="20" t="s">
        <v>850</v>
      </c>
      <c r="D12" s="269">
        <v>3.2951052118783859</v>
      </c>
      <c r="E12" s="269">
        <v>1.1704150122232013</v>
      </c>
      <c r="F12" s="269"/>
      <c r="G12" s="264">
        <v>897</v>
      </c>
      <c r="H12" s="264">
        <v>589</v>
      </c>
    </row>
    <row r="13" spans="2:8">
      <c r="B13" s="22"/>
      <c r="C13" s="22" t="s">
        <v>851</v>
      </c>
      <c r="D13" s="271">
        <v>4.5509528077854631</v>
      </c>
      <c r="E13" s="271">
        <v>1.0830453217760321</v>
      </c>
      <c r="F13" s="271"/>
      <c r="G13" s="266">
        <v>1462</v>
      </c>
      <c r="H13" s="266">
        <v>838</v>
      </c>
    </row>
    <row r="14" spans="2:8">
      <c r="B14" s="17" t="s">
        <v>852</v>
      </c>
      <c r="C14" s="17" t="s">
        <v>853</v>
      </c>
      <c r="D14" s="270">
        <v>1.1567148984608906</v>
      </c>
      <c r="E14" s="270">
        <v>0.71481148251380699</v>
      </c>
      <c r="F14" s="270"/>
      <c r="G14" s="263">
        <v>863</v>
      </c>
      <c r="H14" s="263">
        <v>530</v>
      </c>
    </row>
    <row r="15" spans="2:8">
      <c r="B15" s="17"/>
      <c r="C15" s="17" t="s">
        <v>854</v>
      </c>
      <c r="D15" s="270">
        <v>1.8198768993447925</v>
      </c>
      <c r="E15" s="270">
        <v>1.0672658247267628</v>
      </c>
      <c r="F15" s="270"/>
      <c r="G15" s="263">
        <v>606</v>
      </c>
      <c r="H15" s="263">
        <v>337</v>
      </c>
    </row>
    <row r="16" spans="2:8">
      <c r="B16" s="20" t="s">
        <v>855</v>
      </c>
      <c r="C16" s="20" t="s">
        <v>856</v>
      </c>
      <c r="D16" s="269">
        <v>4.4490170335815993</v>
      </c>
      <c r="E16" s="269">
        <v>1.7883993864913323</v>
      </c>
      <c r="F16" s="269"/>
      <c r="G16" s="264">
        <v>514</v>
      </c>
      <c r="H16" s="264">
        <v>333</v>
      </c>
    </row>
    <row r="17" spans="2:8">
      <c r="B17" s="22"/>
      <c r="C17" s="22" t="s">
        <v>857</v>
      </c>
      <c r="D17" s="271">
        <v>2.4427927874317579</v>
      </c>
      <c r="E17" s="271">
        <v>0.81225430782779906</v>
      </c>
      <c r="F17" s="271"/>
      <c r="G17" s="266">
        <v>1391</v>
      </c>
      <c r="H17" s="266">
        <v>799</v>
      </c>
    </row>
    <row r="18" spans="2:8">
      <c r="B18" s="17" t="s">
        <v>858</v>
      </c>
      <c r="C18" s="17" t="s">
        <v>859</v>
      </c>
      <c r="D18" s="270">
        <v>4.7738262274487147</v>
      </c>
      <c r="E18" s="270">
        <v>3.0349927770606078</v>
      </c>
      <c r="F18" s="270"/>
      <c r="G18" s="263">
        <v>193</v>
      </c>
      <c r="H18" s="263">
        <v>111</v>
      </c>
    </row>
    <row r="19" spans="2:8">
      <c r="B19" s="17"/>
      <c r="C19" s="17" t="s">
        <v>860</v>
      </c>
      <c r="D19" s="270">
        <v>3.3409990378408478</v>
      </c>
      <c r="E19" s="270">
        <v>2.5784882304674399</v>
      </c>
      <c r="F19" s="270"/>
      <c r="G19" s="263">
        <v>190</v>
      </c>
      <c r="H19" s="263">
        <v>100</v>
      </c>
    </row>
    <row r="20" spans="2:8">
      <c r="B20" s="27" t="s">
        <v>861</v>
      </c>
      <c r="C20" s="27" t="s">
        <v>862</v>
      </c>
      <c r="D20" s="268">
        <v>4.1317167307738423</v>
      </c>
      <c r="E20" s="268">
        <v>1.1319140945227146</v>
      </c>
      <c r="F20" s="268"/>
      <c r="G20" s="265">
        <v>6746</v>
      </c>
      <c r="H20" s="265">
        <v>4090</v>
      </c>
    </row>
    <row r="21" spans="2:8" ht="13.8" thickBot="1">
      <c r="B21" s="29"/>
      <c r="C21" s="29" t="s">
        <v>863</v>
      </c>
      <c r="D21" s="272">
        <v>3.827352762161317</v>
      </c>
      <c r="E21" s="272">
        <v>1.1477163114131173</v>
      </c>
      <c r="F21" s="272"/>
      <c r="G21" s="267">
        <v>6714</v>
      </c>
      <c r="H21" s="267">
        <v>3630</v>
      </c>
    </row>
    <row r="22" spans="2:8">
      <c r="D22" s="247"/>
      <c r="E22" s="247"/>
      <c r="F22" s="247"/>
      <c r="G22" s="247"/>
      <c r="H22" s="247"/>
    </row>
    <row r="23" spans="2:8">
      <c r="B23" s="2" t="s">
        <v>864</v>
      </c>
    </row>
  </sheetData>
  <mergeCells count="4">
    <mergeCell ref="B4:B5"/>
    <mergeCell ref="C4:C5"/>
    <mergeCell ref="D4:E4"/>
    <mergeCell ref="G4:H4"/>
  </mergeCells>
  <pageMargins left="0.70866141732283472" right="0.70866141732283472" top="0.78740157480314965" bottom="0.78740157480314965"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H24"/>
  <sheetViews>
    <sheetView workbookViewId="0">
      <selection activeCell="L33" sqref="L33"/>
    </sheetView>
  </sheetViews>
  <sheetFormatPr baseColWidth="10" defaultColWidth="11.44140625" defaultRowHeight="13.2"/>
  <cols>
    <col min="1" max="1" width="3.6640625" style="2" customWidth="1"/>
    <col min="2" max="2" width="30" style="2" customWidth="1"/>
    <col min="3" max="3" width="11.44140625" style="2"/>
    <col min="4" max="4" width="9.33203125" style="2" customWidth="1"/>
    <col min="5" max="5" width="10.6640625" style="2" bestFit="1" customWidth="1"/>
    <col min="6" max="6" width="3.33203125" style="2" customWidth="1"/>
    <col min="7" max="16384" width="11.44140625" style="2"/>
  </cols>
  <sheetData>
    <row r="2" spans="2:8">
      <c r="B2" s="1" t="s">
        <v>1134</v>
      </c>
    </row>
    <row r="3" spans="2:8">
      <c r="B3" s="1" t="s">
        <v>865</v>
      </c>
    </row>
    <row r="4" spans="2:8" ht="13.8" thickBot="1"/>
    <row r="5" spans="2:8" ht="28.5" customHeight="1">
      <c r="B5" s="361" t="s">
        <v>866</v>
      </c>
      <c r="C5" s="361" t="s">
        <v>867</v>
      </c>
      <c r="D5" s="369" t="s">
        <v>868</v>
      </c>
      <c r="E5" s="369"/>
      <c r="F5" s="40"/>
      <c r="G5" s="360" t="s">
        <v>869</v>
      </c>
      <c r="H5" s="360"/>
    </row>
    <row r="6" spans="2:8" ht="40.200000000000003" thickBot="1">
      <c r="B6" s="362"/>
      <c r="C6" s="362"/>
      <c r="D6" s="12" t="s">
        <v>870</v>
      </c>
      <c r="E6" s="41" t="s">
        <v>871</v>
      </c>
      <c r="F6" s="42"/>
      <c r="G6" s="12" t="s">
        <v>872</v>
      </c>
      <c r="H6" s="12" t="s">
        <v>873</v>
      </c>
    </row>
    <row r="7" spans="2:8">
      <c r="B7" s="17" t="s">
        <v>874</v>
      </c>
      <c r="C7" s="17" t="s">
        <v>875</v>
      </c>
      <c r="D7" s="282">
        <v>77.928842938091449</v>
      </c>
      <c r="E7" s="282">
        <v>1.8127965803196644</v>
      </c>
      <c r="F7" s="275"/>
      <c r="G7" s="275">
        <v>2014</v>
      </c>
      <c r="H7" s="275">
        <v>1224</v>
      </c>
    </row>
    <row r="8" spans="2:8">
      <c r="B8" s="17"/>
      <c r="C8" s="17" t="s">
        <v>876</v>
      </c>
      <c r="D8" s="282">
        <v>67.612979316408001</v>
      </c>
      <c r="E8" s="282">
        <v>3.3702679580670081</v>
      </c>
      <c r="F8" s="275"/>
      <c r="G8" s="275">
        <v>700</v>
      </c>
      <c r="H8" s="275">
        <v>378</v>
      </c>
    </row>
    <row r="9" spans="2:8">
      <c r="B9" s="20" t="s">
        <v>877</v>
      </c>
      <c r="C9" s="20" t="s">
        <v>878</v>
      </c>
      <c r="D9" s="281">
        <v>82.109914655137047</v>
      </c>
      <c r="E9" s="281">
        <v>2.9139209993933157</v>
      </c>
      <c r="F9" s="276"/>
      <c r="G9" s="276">
        <v>668</v>
      </c>
      <c r="H9" s="276">
        <v>363</v>
      </c>
    </row>
    <row r="10" spans="2:8">
      <c r="B10" s="22"/>
      <c r="C10" s="22" t="s">
        <v>879</v>
      </c>
      <c r="D10" s="283">
        <v>82.877543055044015</v>
      </c>
      <c r="E10" s="283">
        <v>1.9440788837471135</v>
      </c>
      <c r="F10" s="278"/>
      <c r="G10" s="278">
        <v>1312</v>
      </c>
      <c r="H10" s="278">
        <v>627</v>
      </c>
    </row>
    <row r="11" spans="2:8">
      <c r="B11" s="17" t="s">
        <v>880</v>
      </c>
      <c r="C11" s="17" t="s">
        <v>881</v>
      </c>
      <c r="D11" s="282">
        <v>90.385162529188079</v>
      </c>
      <c r="E11" s="282">
        <v>2.0108873078000689</v>
      </c>
      <c r="F11" s="275"/>
      <c r="G11" s="275">
        <v>829</v>
      </c>
      <c r="H11" s="275">
        <v>485</v>
      </c>
    </row>
    <row r="12" spans="2:8">
      <c r="B12" s="17"/>
      <c r="C12" s="17" t="s">
        <v>882</v>
      </c>
      <c r="D12" s="282">
        <v>89.498950638422713</v>
      </c>
      <c r="E12" s="282">
        <v>2.2620393020527096</v>
      </c>
      <c r="F12" s="275"/>
      <c r="G12" s="275">
        <v>571</v>
      </c>
      <c r="H12" s="275">
        <v>293</v>
      </c>
    </row>
    <row r="13" spans="2:8">
      <c r="B13" s="20" t="s">
        <v>883</v>
      </c>
      <c r="C13" s="20" t="s">
        <v>884</v>
      </c>
      <c r="D13" s="281">
        <v>74.301065154767073</v>
      </c>
      <c r="E13" s="281">
        <v>3.87864038707183</v>
      </c>
      <c r="F13" s="276"/>
      <c r="G13" s="276">
        <v>491</v>
      </c>
      <c r="H13" s="276">
        <v>327</v>
      </c>
    </row>
    <row r="14" spans="2:8">
      <c r="B14" s="22"/>
      <c r="C14" s="22" t="s">
        <v>885</v>
      </c>
      <c r="D14" s="283">
        <v>71.272398362561745</v>
      </c>
      <c r="E14" s="283">
        <v>3.0453541870628764</v>
      </c>
      <c r="F14" s="278"/>
      <c r="G14" s="278">
        <v>794</v>
      </c>
      <c r="H14" s="278">
        <v>471</v>
      </c>
    </row>
    <row r="15" spans="2:8">
      <c r="B15" s="17" t="s">
        <v>886</v>
      </c>
      <c r="C15" s="17" t="s">
        <v>887</v>
      </c>
      <c r="D15" s="282">
        <v>97.707477836535446</v>
      </c>
      <c r="E15" s="282">
        <v>1.0965775576443626</v>
      </c>
      <c r="F15" s="275"/>
      <c r="G15" s="275">
        <v>719</v>
      </c>
      <c r="H15" s="275">
        <v>442</v>
      </c>
    </row>
    <row r="16" spans="2:8">
      <c r="B16" s="17"/>
      <c r="C16" s="17" t="s">
        <v>888</v>
      </c>
      <c r="D16" s="282">
        <v>95.1241486958357</v>
      </c>
      <c r="E16" s="282">
        <v>1.595769176762829</v>
      </c>
      <c r="F16" s="275"/>
      <c r="G16" s="275">
        <v>482</v>
      </c>
      <c r="H16" s="275">
        <v>266</v>
      </c>
    </row>
    <row r="17" spans="2:8">
      <c r="B17" s="20" t="s">
        <v>889</v>
      </c>
      <c r="C17" s="20" t="s">
        <v>890</v>
      </c>
      <c r="D17" s="281">
        <v>81.588778379919077</v>
      </c>
      <c r="E17" s="281">
        <v>3.9893304344025049</v>
      </c>
      <c r="F17" s="276"/>
      <c r="G17" s="276">
        <v>366</v>
      </c>
      <c r="H17" s="276">
        <v>238</v>
      </c>
    </row>
    <row r="18" spans="2:8">
      <c r="B18" s="22"/>
      <c r="C18" s="22" t="s">
        <v>891</v>
      </c>
      <c r="D18" s="283">
        <v>80.877424621483669</v>
      </c>
      <c r="E18" s="283">
        <v>2.2898978733446151</v>
      </c>
      <c r="F18" s="278"/>
      <c r="G18" s="278">
        <v>1029</v>
      </c>
      <c r="H18" s="278">
        <v>595</v>
      </c>
    </row>
    <row r="19" spans="2:8">
      <c r="B19" s="17" t="s">
        <v>892</v>
      </c>
      <c r="C19" s="17" t="s">
        <v>893</v>
      </c>
      <c r="D19" s="282">
        <v>66.375942680568173</v>
      </c>
      <c r="E19" s="282">
        <v>7.5205290994786012</v>
      </c>
      <c r="F19" s="275"/>
      <c r="G19" s="275">
        <v>155</v>
      </c>
      <c r="H19" s="275">
        <v>89</v>
      </c>
    </row>
    <row r="20" spans="2:8">
      <c r="B20" s="17"/>
      <c r="C20" s="17" t="s">
        <v>894</v>
      </c>
      <c r="D20" s="282">
        <v>57.408000050418082</v>
      </c>
      <c r="E20" s="282">
        <v>7.4089257482566229</v>
      </c>
      <c r="F20" s="275"/>
      <c r="G20" s="275">
        <v>163</v>
      </c>
      <c r="H20" s="275">
        <v>86</v>
      </c>
    </row>
    <row r="21" spans="2:8">
      <c r="B21" s="27" t="s">
        <v>895</v>
      </c>
      <c r="C21" s="27" t="s">
        <v>896</v>
      </c>
      <c r="D21" s="280">
        <v>82.719791167168466</v>
      </c>
      <c r="E21" s="280">
        <v>1.0238127374043171</v>
      </c>
      <c r="F21" s="277"/>
      <c r="G21" s="277">
        <v>5242</v>
      </c>
      <c r="H21" s="277">
        <v>3168</v>
      </c>
    </row>
    <row r="22" spans="2:8" ht="13.8" thickBot="1">
      <c r="B22" s="29"/>
      <c r="C22" s="29" t="s">
        <v>897</v>
      </c>
      <c r="D22" s="284">
        <v>81.134112267357764</v>
      </c>
      <c r="E22" s="284">
        <v>1.0554843674611014</v>
      </c>
      <c r="F22" s="279"/>
      <c r="G22" s="279">
        <v>5051</v>
      </c>
      <c r="H22" s="279">
        <v>2716</v>
      </c>
    </row>
    <row r="23" spans="2:8">
      <c r="D23" s="262"/>
      <c r="E23" s="262"/>
      <c r="F23" s="262"/>
      <c r="G23" s="262"/>
      <c r="H23" s="262"/>
    </row>
    <row r="24" spans="2:8">
      <c r="B24" s="5" t="s">
        <v>898</v>
      </c>
    </row>
  </sheetData>
  <mergeCells count="4">
    <mergeCell ref="B5:B6"/>
    <mergeCell ref="C5:C6"/>
    <mergeCell ref="D5:E5"/>
    <mergeCell ref="G5:H5"/>
  </mergeCells>
  <pageMargins left="0.70866141732283472" right="0.70866141732283472" top="0.78740157480314965" bottom="0.78740157480314965"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M23"/>
  <sheetViews>
    <sheetView workbookViewId="0">
      <selection activeCell="R44" sqref="R44"/>
    </sheetView>
  </sheetViews>
  <sheetFormatPr baseColWidth="10" defaultColWidth="11.44140625" defaultRowHeight="13.2"/>
  <cols>
    <col min="1" max="1" width="3.6640625" style="2" customWidth="1"/>
    <col min="2" max="2" width="30" style="2" customWidth="1"/>
    <col min="3" max="3" width="11.44140625" style="2"/>
    <col min="4" max="6" width="11.6640625" style="2" customWidth="1"/>
    <col min="7" max="8" width="10.5546875" style="2" bestFit="1" customWidth="1"/>
    <col min="9" max="10" width="11.6640625" style="2" customWidth="1"/>
    <col min="11" max="11" width="3.33203125" style="2" customWidth="1"/>
    <col min="12" max="16384" width="11.44140625" style="2"/>
  </cols>
  <sheetData>
    <row r="2" spans="2:13">
      <c r="B2" s="1" t="s">
        <v>1135</v>
      </c>
    </row>
    <row r="3" spans="2:13" ht="13.8" thickBot="1"/>
    <row r="4" spans="2:13">
      <c r="B4" s="361" t="s">
        <v>899</v>
      </c>
      <c r="C4" s="361" t="s">
        <v>900</v>
      </c>
      <c r="D4" s="360" t="s">
        <v>901</v>
      </c>
      <c r="E4" s="360"/>
      <c r="F4" s="360"/>
      <c r="G4" s="360"/>
      <c r="H4" s="360"/>
      <c r="I4" s="360"/>
      <c r="J4" s="360"/>
      <c r="K4" s="40"/>
      <c r="L4" s="360" t="s">
        <v>902</v>
      </c>
      <c r="M4" s="360"/>
    </row>
    <row r="5" spans="2:13" ht="68.25" customHeight="1" thickBot="1">
      <c r="B5" s="362"/>
      <c r="C5" s="362"/>
      <c r="D5" s="41" t="s">
        <v>903</v>
      </c>
      <c r="E5" s="41" t="s">
        <v>904</v>
      </c>
      <c r="F5" s="41" t="s">
        <v>905</v>
      </c>
      <c r="G5" s="41" t="s">
        <v>906</v>
      </c>
      <c r="H5" s="41" t="s">
        <v>907</v>
      </c>
      <c r="I5" s="41" t="s">
        <v>908</v>
      </c>
      <c r="J5" s="41" t="s">
        <v>909</v>
      </c>
      <c r="K5" s="42"/>
      <c r="L5" s="12" t="s">
        <v>910</v>
      </c>
      <c r="M5" s="12" t="s">
        <v>911</v>
      </c>
    </row>
    <row r="6" spans="2:13">
      <c r="B6" s="17" t="s">
        <v>912</v>
      </c>
      <c r="C6" s="17" t="s">
        <v>913</v>
      </c>
      <c r="D6" s="297">
        <v>13.087444276383032</v>
      </c>
      <c r="E6" s="297">
        <v>0</v>
      </c>
      <c r="F6" s="297">
        <v>20.172490803622612</v>
      </c>
      <c r="G6" s="297">
        <v>52.690028065675889</v>
      </c>
      <c r="H6" s="297">
        <v>11.663140380502927</v>
      </c>
      <c r="I6" s="297">
        <v>2.3868964738159177</v>
      </c>
      <c r="J6" s="297">
        <v>100</v>
      </c>
      <c r="K6" s="287"/>
      <c r="L6" s="288">
        <v>2014.0153648710032</v>
      </c>
      <c r="M6" s="288">
        <v>1224</v>
      </c>
    </row>
    <row r="7" spans="2:13">
      <c r="B7" s="17"/>
      <c r="C7" s="17" t="s">
        <v>914</v>
      </c>
      <c r="D7" s="297">
        <v>14.064072828593835</v>
      </c>
      <c r="E7" s="297">
        <v>0</v>
      </c>
      <c r="F7" s="297">
        <v>16.167201423093989</v>
      </c>
      <c r="G7" s="297">
        <v>45.901510188068571</v>
      </c>
      <c r="H7" s="297">
        <v>17.850466831974977</v>
      </c>
      <c r="I7" s="297">
        <v>6.0167487282685501</v>
      </c>
      <c r="J7" s="297">
        <v>100</v>
      </c>
      <c r="K7" s="287"/>
      <c r="L7" s="288">
        <v>700.10455284882221</v>
      </c>
      <c r="M7" s="288">
        <v>378</v>
      </c>
    </row>
    <row r="8" spans="2:13">
      <c r="B8" s="20" t="s">
        <v>915</v>
      </c>
      <c r="C8" s="20" t="s">
        <v>916</v>
      </c>
      <c r="D8" s="298">
        <v>8.358437032071393</v>
      </c>
      <c r="E8" s="298">
        <v>0</v>
      </c>
      <c r="F8" s="298">
        <v>0.28190935705590836</v>
      </c>
      <c r="G8" s="298">
        <v>68.220062358061526</v>
      </c>
      <c r="H8" s="298">
        <v>21.706808525300001</v>
      </c>
      <c r="I8" s="298">
        <v>1.4327827275113345</v>
      </c>
      <c r="J8" s="298">
        <v>100</v>
      </c>
      <c r="K8" s="290"/>
      <c r="L8" s="291">
        <v>668.38258972607923</v>
      </c>
      <c r="M8" s="291">
        <v>363</v>
      </c>
    </row>
    <row r="9" spans="2:13">
      <c r="B9" s="22"/>
      <c r="C9" s="22" t="s">
        <v>917</v>
      </c>
      <c r="D9" s="289">
        <v>7.5191308716840988</v>
      </c>
      <c r="E9" s="289">
        <v>0</v>
      </c>
      <c r="F9" s="289">
        <v>0.13422840780049838</v>
      </c>
      <c r="G9" s="289">
        <v>71.116204799505738</v>
      </c>
      <c r="H9" s="289">
        <v>19.253639561197254</v>
      </c>
      <c r="I9" s="289">
        <v>1.9767963598119374</v>
      </c>
      <c r="J9" s="289">
        <v>100</v>
      </c>
      <c r="K9" s="292"/>
      <c r="L9" s="299">
        <v>1311.7413076901687</v>
      </c>
      <c r="M9" s="299">
        <v>627</v>
      </c>
    </row>
    <row r="10" spans="2:13">
      <c r="B10" s="17" t="s">
        <v>918</v>
      </c>
      <c r="C10" s="17" t="s">
        <v>919</v>
      </c>
      <c r="D10" s="297">
        <v>60.793724726062401</v>
      </c>
      <c r="E10" s="297">
        <v>0</v>
      </c>
      <c r="F10" s="297">
        <v>0.73348431361880584</v>
      </c>
      <c r="G10" s="297">
        <v>32.991709726062233</v>
      </c>
      <c r="H10" s="297">
        <v>4.8837284020594094</v>
      </c>
      <c r="I10" s="297">
        <v>0.59735283219732382</v>
      </c>
      <c r="J10" s="297">
        <v>100</v>
      </c>
      <c r="K10" s="287"/>
      <c r="L10" s="288">
        <v>829.10118655717633</v>
      </c>
      <c r="M10" s="288">
        <v>485</v>
      </c>
    </row>
    <row r="11" spans="2:13">
      <c r="B11" s="17"/>
      <c r="C11" s="17" t="s">
        <v>920</v>
      </c>
      <c r="D11" s="297">
        <v>60.151358199449788</v>
      </c>
      <c r="E11" s="297">
        <v>0</v>
      </c>
      <c r="F11" s="297">
        <v>0.63824204504582005</v>
      </c>
      <c r="G11" s="297">
        <v>24.657607603910552</v>
      </c>
      <c r="H11" s="297">
        <v>13.135072428447431</v>
      </c>
      <c r="I11" s="297">
        <v>1.4177197231463257</v>
      </c>
      <c r="J11" s="297">
        <v>100</v>
      </c>
      <c r="K11" s="287"/>
      <c r="L11" s="288">
        <v>571.33882515297512</v>
      </c>
      <c r="M11" s="288">
        <v>293</v>
      </c>
    </row>
    <row r="12" spans="2:13">
      <c r="B12" s="20" t="s">
        <v>921</v>
      </c>
      <c r="C12" s="20" t="s">
        <v>922</v>
      </c>
      <c r="D12" s="298">
        <v>14.287120723910906</v>
      </c>
      <c r="E12" s="298">
        <v>0</v>
      </c>
      <c r="F12" s="298">
        <v>7.1261814814041573</v>
      </c>
      <c r="G12" s="298">
        <v>66.606621992825765</v>
      </c>
      <c r="H12" s="298">
        <v>11.11682927021365</v>
      </c>
      <c r="I12" s="298">
        <v>0.8632465316453487</v>
      </c>
      <c r="J12" s="298">
        <v>100</v>
      </c>
      <c r="K12" s="290"/>
      <c r="L12" s="291">
        <v>490.62619531321803</v>
      </c>
      <c r="M12" s="291">
        <v>327</v>
      </c>
    </row>
    <row r="13" spans="2:13">
      <c r="B13" s="22"/>
      <c r="C13" s="22" t="s">
        <v>923</v>
      </c>
      <c r="D13" s="289">
        <v>8.3272809360470585</v>
      </c>
      <c r="E13" s="289">
        <v>0</v>
      </c>
      <c r="F13" s="289">
        <v>4.322338970500768</v>
      </c>
      <c r="G13" s="289">
        <v>65.042318586264557</v>
      </c>
      <c r="H13" s="289">
        <v>19.086823267253774</v>
      </c>
      <c r="I13" s="289">
        <v>3.2212382399335113</v>
      </c>
      <c r="J13" s="289">
        <v>100</v>
      </c>
      <c r="K13" s="292"/>
      <c r="L13" s="299">
        <v>793.5404342802716</v>
      </c>
      <c r="M13" s="299">
        <v>471</v>
      </c>
    </row>
    <row r="14" spans="2:13">
      <c r="B14" s="17" t="s">
        <v>924</v>
      </c>
      <c r="C14" s="17" t="s">
        <v>925</v>
      </c>
      <c r="D14" s="297">
        <v>0.87565534592056582</v>
      </c>
      <c r="E14" s="297">
        <v>72.882323631028697</v>
      </c>
      <c r="F14" s="297">
        <v>0</v>
      </c>
      <c r="G14" s="297">
        <v>17.537085067550063</v>
      </c>
      <c r="H14" s="297">
        <v>8.2490034518200606</v>
      </c>
      <c r="I14" s="297">
        <v>0.45593250368046506</v>
      </c>
      <c r="J14" s="297">
        <v>100</v>
      </c>
      <c r="K14" s="287"/>
      <c r="L14" s="288">
        <v>718.74868952776683</v>
      </c>
      <c r="M14" s="288">
        <v>442</v>
      </c>
    </row>
    <row r="15" spans="2:13">
      <c r="B15" s="17"/>
      <c r="C15" s="17" t="s">
        <v>926</v>
      </c>
      <c r="D15" s="297">
        <v>0.72436901054489888</v>
      </c>
      <c r="E15" s="297">
        <v>82.900011410716772</v>
      </c>
      <c r="F15" s="297">
        <v>0.36796493067884284</v>
      </c>
      <c r="G15" s="297">
        <v>10.798222556844584</v>
      </c>
      <c r="H15" s="297">
        <v>5.2094320912149392</v>
      </c>
      <c r="I15" s="297">
        <v>0</v>
      </c>
      <c r="J15" s="297">
        <v>100</v>
      </c>
      <c r="K15" s="287"/>
      <c r="L15" s="288">
        <v>481.96282467197346</v>
      </c>
      <c r="M15" s="288">
        <v>266</v>
      </c>
    </row>
    <row r="16" spans="2:13">
      <c r="B16" s="20" t="s">
        <v>927</v>
      </c>
      <c r="C16" s="20" t="s">
        <v>928</v>
      </c>
      <c r="D16" s="298">
        <v>4.6458654812621498</v>
      </c>
      <c r="E16" s="298">
        <v>0</v>
      </c>
      <c r="F16" s="298">
        <v>0</v>
      </c>
      <c r="G16" s="298">
        <v>67.780967003077038</v>
      </c>
      <c r="H16" s="298">
        <v>25.082687367561089</v>
      </c>
      <c r="I16" s="298">
        <v>2.4904801480995133</v>
      </c>
      <c r="J16" s="298">
        <v>100</v>
      </c>
      <c r="K16" s="290"/>
      <c r="L16" s="291">
        <v>366.3846566402994</v>
      </c>
      <c r="M16" s="291">
        <v>238</v>
      </c>
    </row>
    <row r="17" spans="2:13">
      <c r="B17" s="22"/>
      <c r="C17" s="22" t="s">
        <v>929</v>
      </c>
      <c r="D17" s="289">
        <v>3.2697515039917775</v>
      </c>
      <c r="E17" s="289">
        <v>0</v>
      </c>
      <c r="F17" s="289">
        <v>0.13794780545051646</v>
      </c>
      <c r="G17" s="289">
        <v>70.3573125368532</v>
      </c>
      <c r="H17" s="289">
        <v>22.883014648533123</v>
      </c>
      <c r="I17" s="289">
        <v>3.3519735051712787</v>
      </c>
      <c r="J17" s="289">
        <v>100</v>
      </c>
      <c r="K17" s="292"/>
      <c r="L17" s="299">
        <v>1029.0461511735382</v>
      </c>
      <c r="M17" s="299">
        <v>595</v>
      </c>
    </row>
    <row r="18" spans="2:13">
      <c r="B18" s="17" t="s">
        <v>930</v>
      </c>
      <c r="C18" s="17" t="s">
        <v>931</v>
      </c>
      <c r="D18" s="297">
        <v>6.6313222206769602</v>
      </c>
      <c r="E18" s="297">
        <v>0</v>
      </c>
      <c r="F18" s="297">
        <v>18.925734354151871</v>
      </c>
      <c r="G18" s="297">
        <v>42.969475803015264</v>
      </c>
      <c r="H18" s="297">
        <v>27.679076481859017</v>
      </c>
      <c r="I18" s="297">
        <v>3.7943911402969084</v>
      </c>
      <c r="J18" s="297">
        <v>100</v>
      </c>
      <c r="K18" s="287"/>
      <c r="L18" s="288">
        <v>154.56832052963162</v>
      </c>
      <c r="M18" s="288">
        <v>89</v>
      </c>
    </row>
    <row r="19" spans="2:13">
      <c r="B19" s="17"/>
      <c r="C19" s="17" t="s">
        <v>932</v>
      </c>
      <c r="D19" s="297">
        <v>3.3340759551320702</v>
      </c>
      <c r="E19" s="297">
        <v>0</v>
      </c>
      <c r="F19" s="297">
        <v>29.769861652052981</v>
      </c>
      <c r="G19" s="297">
        <v>38.989738623847288</v>
      </c>
      <c r="H19" s="297">
        <v>24.944008935301202</v>
      </c>
      <c r="I19" s="297">
        <v>2.9623148336665484</v>
      </c>
      <c r="J19" s="297">
        <v>100</v>
      </c>
      <c r="K19" s="287"/>
      <c r="L19" s="288">
        <v>163.36013417619665</v>
      </c>
      <c r="M19" s="288">
        <v>86</v>
      </c>
    </row>
    <row r="20" spans="2:13">
      <c r="B20" s="27" t="s">
        <v>933</v>
      </c>
      <c r="C20" s="27" t="s">
        <v>934</v>
      </c>
      <c r="D20" s="301">
        <v>17.687587721134708</v>
      </c>
      <c r="E20" s="301">
        <v>9.993476428716404</v>
      </c>
      <c r="F20" s="301">
        <v>9.1277092318093604</v>
      </c>
      <c r="G20" s="301">
        <v>48.805202851674792</v>
      </c>
      <c r="H20" s="301">
        <v>12.762475761308522</v>
      </c>
      <c r="I20" s="301">
        <v>1.6235480053559219</v>
      </c>
      <c r="J20" s="301">
        <v>100</v>
      </c>
      <c r="K20" s="293"/>
      <c r="L20" s="294">
        <v>5241.82700316519</v>
      </c>
      <c r="M20" s="294">
        <v>3168</v>
      </c>
    </row>
    <row r="21" spans="2:13" ht="13.8" thickBot="1">
      <c r="B21" s="29"/>
      <c r="C21" s="29" t="s">
        <v>935</v>
      </c>
      <c r="D21" s="296">
        <v>12.857177615348666</v>
      </c>
      <c r="E21" s="296">
        <v>7.9101125113827511</v>
      </c>
      <c r="F21" s="296">
        <v>4.0529665873585863</v>
      </c>
      <c r="G21" s="296">
        <v>54.463072350033492</v>
      </c>
      <c r="H21" s="296">
        <v>17.924238509613101</v>
      </c>
      <c r="I21" s="296">
        <v>2.7924324262645706</v>
      </c>
      <c r="J21" s="296">
        <v>100</v>
      </c>
      <c r="K21" s="295"/>
      <c r="L21" s="300">
        <v>5051.0942299938897</v>
      </c>
      <c r="M21" s="300">
        <v>2716</v>
      </c>
    </row>
    <row r="22" spans="2:13">
      <c r="D22" s="274"/>
      <c r="E22" s="274"/>
      <c r="F22" s="274"/>
      <c r="G22" s="274"/>
      <c r="H22" s="274"/>
      <c r="I22" s="274"/>
      <c r="J22" s="274"/>
      <c r="K22" s="274"/>
      <c r="L22" s="274"/>
      <c r="M22" s="274"/>
    </row>
    <row r="23" spans="2:13">
      <c r="B23" s="44" t="s">
        <v>936</v>
      </c>
    </row>
  </sheetData>
  <mergeCells count="4">
    <mergeCell ref="B4:B5"/>
    <mergeCell ref="C4:C5"/>
    <mergeCell ref="L4:M4"/>
    <mergeCell ref="D4:J4"/>
  </mergeCells>
  <pageMargins left="0.70866141732283472" right="0.70866141732283472" top="0.78740157480314965" bottom="0.78740157480314965"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Y59"/>
  <sheetViews>
    <sheetView workbookViewId="0"/>
  </sheetViews>
  <sheetFormatPr baseColWidth="10" defaultColWidth="11.44140625" defaultRowHeight="13.2"/>
  <cols>
    <col min="1" max="1" width="3.33203125" style="2" customWidth="1"/>
    <col min="2" max="2" width="7.33203125" style="2" customWidth="1"/>
    <col min="3" max="3" width="36.6640625" style="2" customWidth="1"/>
    <col min="4" max="4" width="11.44140625" style="2"/>
    <col min="5" max="8" width="10.6640625" style="2" customWidth="1"/>
    <col min="9" max="9" width="11.109375" style="2" customWidth="1"/>
    <col min="10" max="10" width="9.5546875" style="2" customWidth="1"/>
    <col min="11" max="11" width="10.44140625" style="2" customWidth="1"/>
    <col min="12" max="12" width="10.33203125" style="2" customWidth="1"/>
    <col min="13" max="14" width="10.33203125" style="348" customWidth="1"/>
    <col min="15" max="15" width="3.88671875" style="2" customWidth="1"/>
    <col min="16" max="20" width="11.44140625" style="2"/>
    <col min="21" max="21" width="10.33203125" style="2" customWidth="1"/>
    <col min="22" max="22" width="11" style="2" customWidth="1"/>
    <col min="23" max="23" width="10.5546875" style="2" customWidth="1"/>
    <col min="24" max="16384" width="11.44140625" style="2"/>
  </cols>
  <sheetData>
    <row r="2" spans="2:25">
      <c r="B2" s="56" t="s">
        <v>1118</v>
      </c>
    </row>
    <row r="3" spans="2:25" ht="13.8" thickBot="1">
      <c r="E3" s="60"/>
      <c r="F3" s="60"/>
      <c r="G3" s="60"/>
      <c r="H3" s="60"/>
      <c r="I3" s="60"/>
      <c r="J3" s="60"/>
      <c r="K3" s="60"/>
      <c r="L3" s="60"/>
      <c r="M3" s="60"/>
      <c r="N3" s="60"/>
      <c r="P3" s="73"/>
      <c r="Q3" s="73"/>
      <c r="R3" s="73"/>
      <c r="S3" s="73"/>
      <c r="T3" s="73"/>
      <c r="U3" s="73"/>
      <c r="V3" s="73"/>
      <c r="W3" s="73"/>
      <c r="X3" s="60"/>
      <c r="Y3" s="60"/>
    </row>
    <row r="4" spans="2:25" s="46" customFormat="1" ht="12.75" customHeight="1">
      <c r="B4" s="358" t="s">
        <v>0</v>
      </c>
      <c r="C4" s="358"/>
      <c r="D4" s="358"/>
      <c r="E4" s="357" t="s">
        <v>1</v>
      </c>
      <c r="F4" s="357"/>
      <c r="G4" s="357"/>
      <c r="H4" s="357"/>
      <c r="I4" s="357"/>
      <c r="J4" s="357"/>
      <c r="K4" s="357"/>
      <c r="L4" s="357"/>
      <c r="M4" s="357"/>
      <c r="N4" s="357"/>
      <c r="O4" s="45"/>
      <c r="P4" s="357" t="s">
        <v>1107</v>
      </c>
      <c r="Q4" s="357"/>
      <c r="R4" s="357"/>
      <c r="S4" s="357"/>
      <c r="T4" s="357"/>
      <c r="U4" s="357"/>
      <c r="V4" s="357"/>
      <c r="W4" s="357"/>
      <c r="X4" s="357"/>
      <c r="Y4" s="357"/>
    </row>
    <row r="5" spans="2:25" s="46" customFormat="1" ht="12.75" customHeight="1" thickBot="1">
      <c r="B5" s="359"/>
      <c r="C5" s="359"/>
      <c r="D5" s="359"/>
      <c r="E5" s="47">
        <v>2011</v>
      </c>
      <c r="F5" s="47">
        <v>2012</v>
      </c>
      <c r="G5" s="47">
        <v>2013</v>
      </c>
      <c r="H5" s="47">
        <v>2014</v>
      </c>
      <c r="I5" s="47">
        <v>2015</v>
      </c>
      <c r="J5" s="71">
        <v>2016</v>
      </c>
      <c r="K5" s="71">
        <v>2017</v>
      </c>
      <c r="L5" s="71">
        <v>2018</v>
      </c>
      <c r="M5" s="258">
        <v>2019</v>
      </c>
      <c r="N5" s="258">
        <v>2020</v>
      </c>
      <c r="O5" s="48"/>
      <c r="P5" s="47">
        <v>2011</v>
      </c>
      <c r="Q5" s="47">
        <v>2012</v>
      </c>
      <c r="R5" s="47">
        <v>2013</v>
      </c>
      <c r="S5" s="47">
        <v>2014</v>
      </c>
      <c r="T5" s="47">
        <v>2015</v>
      </c>
      <c r="U5" s="83">
        <v>2016</v>
      </c>
      <c r="V5" s="83">
        <v>2017</v>
      </c>
      <c r="W5" s="83">
        <v>2018</v>
      </c>
      <c r="X5" s="258">
        <v>2019</v>
      </c>
      <c r="Y5" s="258">
        <v>2020</v>
      </c>
    </row>
    <row r="6" spans="2:25">
      <c r="B6" s="13" t="s">
        <v>2</v>
      </c>
      <c r="C6" s="13"/>
      <c r="D6" s="13" t="s">
        <v>3</v>
      </c>
      <c r="E6" s="14">
        <v>5750</v>
      </c>
      <c r="F6" s="14">
        <v>5624</v>
      </c>
      <c r="G6" s="14">
        <v>5629</v>
      </c>
      <c r="H6" s="14">
        <v>5432</v>
      </c>
      <c r="I6" s="14">
        <v>5505</v>
      </c>
      <c r="J6" s="62">
        <v>5605</v>
      </c>
      <c r="K6" s="62">
        <v>5661</v>
      </c>
      <c r="L6" s="62">
        <v>5596</v>
      </c>
      <c r="M6" s="330">
        <v>5637</v>
      </c>
      <c r="N6" s="330">
        <v>6498</v>
      </c>
      <c r="O6" s="14"/>
      <c r="P6" s="14">
        <v>4947</v>
      </c>
      <c r="Q6" s="14">
        <v>4885</v>
      </c>
      <c r="R6" s="14">
        <v>4912</v>
      </c>
      <c r="S6" s="14">
        <v>4714</v>
      </c>
      <c r="T6" s="14">
        <v>4796</v>
      </c>
      <c r="U6" s="74">
        <v>4875</v>
      </c>
      <c r="V6" s="74">
        <v>4953</v>
      </c>
      <c r="W6" s="74">
        <v>4896</v>
      </c>
      <c r="X6" s="330">
        <v>4944</v>
      </c>
      <c r="Y6" s="330">
        <v>5733</v>
      </c>
    </row>
    <row r="7" spans="2:25">
      <c r="B7" s="15"/>
      <c r="C7" s="15"/>
      <c r="D7" s="15" t="s">
        <v>4</v>
      </c>
      <c r="E7" s="16">
        <v>73.234782608695653</v>
      </c>
      <c r="F7" s="16">
        <v>71.834992887624466</v>
      </c>
      <c r="G7" s="16">
        <v>70.705276248001425</v>
      </c>
      <c r="H7" s="16">
        <v>71.815169366715764</v>
      </c>
      <c r="I7" s="16">
        <v>70.608537693006355</v>
      </c>
      <c r="J7" s="63">
        <v>69.830508474576263</v>
      </c>
      <c r="K7" s="63">
        <v>70.358593888005643</v>
      </c>
      <c r="L7" s="63">
        <v>72.069335239456763</v>
      </c>
      <c r="M7" s="331">
        <v>72.680503814085512</v>
      </c>
      <c r="N7" s="331">
        <v>73.561095721760537</v>
      </c>
      <c r="O7" s="16"/>
      <c r="P7" s="16">
        <v>72.872447948251462</v>
      </c>
      <c r="Q7" s="16">
        <v>71.156601842374613</v>
      </c>
      <c r="R7" s="16">
        <v>70.073289902280138</v>
      </c>
      <c r="S7" s="16">
        <v>71.57403478998728</v>
      </c>
      <c r="T7" s="16">
        <v>70.016680567139275</v>
      </c>
      <c r="U7" s="75">
        <v>69.353846153846149</v>
      </c>
      <c r="V7" s="75">
        <v>69.856652533817893</v>
      </c>
      <c r="W7" s="75">
        <v>71.977124183006538</v>
      </c>
      <c r="X7" s="331">
        <v>72.22896440129449</v>
      </c>
      <c r="Y7" s="331">
        <v>73.486830629687773</v>
      </c>
    </row>
    <row r="8" spans="2:25">
      <c r="B8" s="17"/>
      <c r="C8" s="17" t="s">
        <v>5</v>
      </c>
      <c r="D8" s="17" t="s">
        <v>6</v>
      </c>
      <c r="E8" s="18">
        <v>127</v>
      </c>
      <c r="F8" s="18">
        <v>124</v>
      </c>
      <c r="G8" s="18">
        <v>114</v>
      </c>
      <c r="H8" s="18">
        <v>143</v>
      </c>
      <c r="I8" s="18">
        <v>178</v>
      </c>
      <c r="J8" s="64">
        <v>136</v>
      </c>
      <c r="K8" s="64">
        <v>156</v>
      </c>
      <c r="L8" s="64">
        <v>141</v>
      </c>
      <c r="M8" s="332">
        <v>123</v>
      </c>
      <c r="N8" s="332">
        <v>94</v>
      </c>
      <c r="O8" s="18"/>
      <c r="P8" s="18">
        <v>94</v>
      </c>
      <c r="Q8" s="18">
        <v>87</v>
      </c>
      <c r="R8" s="18">
        <v>77</v>
      </c>
      <c r="S8" s="18">
        <v>104</v>
      </c>
      <c r="T8" s="18">
        <v>135</v>
      </c>
      <c r="U8" s="76">
        <v>100</v>
      </c>
      <c r="V8" s="76">
        <v>112</v>
      </c>
      <c r="W8" s="76">
        <v>96</v>
      </c>
      <c r="X8" s="332">
        <v>89</v>
      </c>
      <c r="Y8" s="332">
        <v>62</v>
      </c>
    </row>
    <row r="9" spans="2:25">
      <c r="B9" s="17"/>
      <c r="C9" s="17"/>
      <c r="D9" s="17" t="s">
        <v>7</v>
      </c>
      <c r="E9" s="19">
        <v>58.267716535433067</v>
      </c>
      <c r="F9" s="19">
        <v>58.064516129032263</v>
      </c>
      <c r="G9" s="19">
        <v>48.245614035087719</v>
      </c>
      <c r="H9" s="19">
        <v>55.24475524475524</v>
      </c>
      <c r="I9" s="19">
        <v>53.370786516853933</v>
      </c>
      <c r="J9" s="65">
        <v>51.470588235294116</v>
      </c>
      <c r="K9" s="65">
        <v>57.692307692307686</v>
      </c>
      <c r="L9" s="65">
        <v>52.4822695035461</v>
      </c>
      <c r="M9" s="333">
        <v>55.284552845528459</v>
      </c>
      <c r="N9" s="333">
        <v>52.12765957446809</v>
      </c>
      <c r="O9" s="19"/>
      <c r="P9" s="19">
        <v>59.574468085106382</v>
      </c>
      <c r="Q9" s="19">
        <v>62.068965517241381</v>
      </c>
      <c r="R9" s="19">
        <v>54.54545454545454</v>
      </c>
      <c r="S9" s="19">
        <v>59.615384615384613</v>
      </c>
      <c r="T9" s="19">
        <v>56.296296296296298</v>
      </c>
      <c r="U9" s="77">
        <v>54</v>
      </c>
      <c r="V9" s="77">
        <v>62.5</v>
      </c>
      <c r="W9" s="77">
        <v>60.416666666666664</v>
      </c>
      <c r="X9" s="333">
        <v>62.921348314606739</v>
      </c>
      <c r="Y9" s="333">
        <v>59.677419354838712</v>
      </c>
    </row>
    <row r="10" spans="2:25">
      <c r="B10" s="17"/>
      <c r="C10" s="20" t="s">
        <v>8</v>
      </c>
      <c r="D10" s="20" t="s">
        <v>9</v>
      </c>
      <c r="E10" s="21">
        <v>944</v>
      </c>
      <c r="F10" s="21">
        <v>935</v>
      </c>
      <c r="G10" s="21">
        <v>966</v>
      </c>
      <c r="H10" s="21">
        <v>894</v>
      </c>
      <c r="I10" s="21">
        <v>855</v>
      </c>
      <c r="J10" s="66">
        <v>884</v>
      </c>
      <c r="K10" s="66">
        <v>830</v>
      </c>
      <c r="L10" s="66">
        <v>805</v>
      </c>
      <c r="M10" s="334">
        <v>807</v>
      </c>
      <c r="N10" s="334">
        <v>815</v>
      </c>
      <c r="O10" s="21"/>
      <c r="P10" s="21">
        <v>703</v>
      </c>
      <c r="Q10" s="21">
        <v>713</v>
      </c>
      <c r="R10" s="21">
        <v>738</v>
      </c>
      <c r="S10" s="21">
        <v>666</v>
      </c>
      <c r="T10" s="21">
        <v>648</v>
      </c>
      <c r="U10" s="78">
        <v>670</v>
      </c>
      <c r="V10" s="78">
        <v>638</v>
      </c>
      <c r="W10" s="78">
        <v>623</v>
      </c>
      <c r="X10" s="334">
        <v>648</v>
      </c>
      <c r="Y10" s="334">
        <v>655</v>
      </c>
    </row>
    <row r="11" spans="2:25">
      <c r="B11" s="17"/>
      <c r="C11" s="22"/>
      <c r="D11" s="22" t="s">
        <v>10</v>
      </c>
      <c r="E11" s="19">
        <v>79.66101694915254</v>
      </c>
      <c r="F11" s="19">
        <v>74.759358288770045</v>
      </c>
      <c r="G11" s="19">
        <v>75.051759834368525</v>
      </c>
      <c r="H11" s="19">
        <v>73.601789709172266</v>
      </c>
      <c r="I11" s="19">
        <v>74.970760233918128</v>
      </c>
      <c r="J11" s="65">
        <v>74.321266968325801</v>
      </c>
      <c r="K11" s="65">
        <v>75.903614457831324</v>
      </c>
      <c r="L11" s="65">
        <v>77.888198757763973</v>
      </c>
      <c r="M11" s="333">
        <v>76.084262701363073</v>
      </c>
      <c r="N11" s="333">
        <v>78.650306748466264</v>
      </c>
      <c r="O11" s="19"/>
      <c r="P11" s="19">
        <v>77.951635846372696</v>
      </c>
      <c r="Q11" s="19">
        <v>73.91304347826086</v>
      </c>
      <c r="R11" s="19">
        <v>74.52574525745257</v>
      </c>
      <c r="S11" s="19">
        <v>73.123123123123122</v>
      </c>
      <c r="T11" s="19">
        <v>73.76543209876543</v>
      </c>
      <c r="U11" s="77">
        <v>75.223880597014926</v>
      </c>
      <c r="V11" s="77">
        <v>76.01880877742947</v>
      </c>
      <c r="W11" s="77">
        <v>78.651685393258433</v>
      </c>
      <c r="X11" s="333">
        <v>75.462962962962962</v>
      </c>
      <c r="Y11" s="333">
        <v>78.778625954198475</v>
      </c>
    </row>
    <row r="12" spans="2:25">
      <c r="B12" s="17"/>
      <c r="C12" s="17" t="s">
        <v>11</v>
      </c>
      <c r="D12" s="17" t="s">
        <v>12</v>
      </c>
      <c r="E12" s="18">
        <v>731</v>
      </c>
      <c r="F12" s="18">
        <v>667</v>
      </c>
      <c r="G12" s="18">
        <v>655</v>
      </c>
      <c r="H12" s="18">
        <v>640</v>
      </c>
      <c r="I12" s="18">
        <v>663</v>
      </c>
      <c r="J12" s="64">
        <v>661</v>
      </c>
      <c r="K12" s="64">
        <v>661</v>
      </c>
      <c r="L12" s="64">
        <v>658</v>
      </c>
      <c r="M12" s="332">
        <v>607</v>
      </c>
      <c r="N12" s="332">
        <v>728</v>
      </c>
      <c r="O12" s="18"/>
      <c r="P12" s="18">
        <v>698</v>
      </c>
      <c r="Q12" s="18">
        <v>631</v>
      </c>
      <c r="R12" s="18">
        <v>613</v>
      </c>
      <c r="S12" s="18">
        <v>604</v>
      </c>
      <c r="T12" s="18">
        <v>630</v>
      </c>
      <c r="U12" s="76">
        <v>623</v>
      </c>
      <c r="V12" s="76">
        <v>618</v>
      </c>
      <c r="W12" s="76">
        <v>625</v>
      </c>
      <c r="X12" s="332">
        <v>584</v>
      </c>
      <c r="Y12" s="332">
        <v>704</v>
      </c>
    </row>
    <row r="13" spans="2:25">
      <c r="B13" s="17"/>
      <c r="C13" s="17"/>
      <c r="D13" s="17" t="s">
        <v>13</v>
      </c>
      <c r="E13" s="19">
        <v>62.927496580027366</v>
      </c>
      <c r="F13" s="19">
        <v>61.319340329835079</v>
      </c>
      <c r="G13" s="19">
        <v>54.198473282442748</v>
      </c>
      <c r="H13" s="19">
        <v>61.71875</v>
      </c>
      <c r="I13" s="19">
        <v>60.633484162895925</v>
      </c>
      <c r="J13" s="65">
        <v>61.42208774583964</v>
      </c>
      <c r="K13" s="65">
        <v>54.765506807866871</v>
      </c>
      <c r="L13" s="65">
        <v>60.030395136778111</v>
      </c>
      <c r="M13" s="333">
        <v>59.308072487644147</v>
      </c>
      <c r="N13" s="333">
        <v>61.401098901098905</v>
      </c>
      <c r="O13" s="19"/>
      <c r="P13" s="19">
        <v>63.03724928366762</v>
      </c>
      <c r="Q13" s="19">
        <v>60.063391442155314</v>
      </c>
      <c r="R13" s="19">
        <v>53.017944535073411</v>
      </c>
      <c r="S13" s="19">
        <v>61.589403973509938</v>
      </c>
      <c r="T13" s="19">
        <v>60.317460317460316</v>
      </c>
      <c r="U13" s="77">
        <v>60.674157303370791</v>
      </c>
      <c r="V13" s="77">
        <v>54.692556634304211</v>
      </c>
      <c r="W13" s="77">
        <v>60.319999999999993</v>
      </c>
      <c r="X13" s="333">
        <v>58.904109589041099</v>
      </c>
      <c r="Y13" s="333">
        <v>60.79545454545454</v>
      </c>
    </row>
    <row r="14" spans="2:25">
      <c r="B14" s="17"/>
      <c r="C14" s="20" t="s">
        <v>14</v>
      </c>
      <c r="D14" s="20" t="s">
        <v>15</v>
      </c>
      <c r="E14" s="21">
        <v>3188</v>
      </c>
      <c r="F14" s="21">
        <v>3207</v>
      </c>
      <c r="G14" s="21">
        <v>3158</v>
      </c>
      <c r="H14" s="21">
        <v>3123</v>
      </c>
      <c r="I14" s="21">
        <v>3149</v>
      </c>
      <c r="J14" s="66">
        <v>3295</v>
      </c>
      <c r="K14" s="66">
        <v>3333</v>
      </c>
      <c r="L14" s="66">
        <v>3377</v>
      </c>
      <c r="M14" s="334">
        <v>3527</v>
      </c>
      <c r="N14" s="334">
        <v>4290</v>
      </c>
      <c r="O14" s="21"/>
      <c r="P14" s="21">
        <v>2756</v>
      </c>
      <c r="Q14" s="21">
        <v>2812</v>
      </c>
      <c r="R14" s="21">
        <v>2802</v>
      </c>
      <c r="S14" s="21">
        <v>2764</v>
      </c>
      <c r="T14" s="21">
        <v>2769</v>
      </c>
      <c r="U14" s="78">
        <v>2889</v>
      </c>
      <c r="V14" s="78">
        <v>2945</v>
      </c>
      <c r="W14" s="78">
        <v>2980</v>
      </c>
      <c r="X14" s="334">
        <v>3093</v>
      </c>
      <c r="Y14" s="334">
        <v>3787</v>
      </c>
    </row>
    <row r="15" spans="2:25">
      <c r="B15" s="17"/>
      <c r="C15" s="22"/>
      <c r="D15" s="22" t="s">
        <v>16</v>
      </c>
      <c r="E15" s="19">
        <v>75.784190715181936</v>
      </c>
      <c r="F15" s="19">
        <v>74.680386654193953</v>
      </c>
      <c r="G15" s="19">
        <v>74.762507916402782</v>
      </c>
      <c r="H15" s="19">
        <v>75.184117835414668</v>
      </c>
      <c r="I15" s="19">
        <v>73.29310892346777</v>
      </c>
      <c r="J15" s="65">
        <v>72.594840667678298</v>
      </c>
      <c r="K15" s="65">
        <v>74.317431743174325</v>
      </c>
      <c r="L15" s="65">
        <v>75.244299674267097</v>
      </c>
      <c r="M15" s="333">
        <v>75.843493053586613</v>
      </c>
      <c r="N15" s="333">
        <v>76.317016317016311</v>
      </c>
      <c r="O15" s="19"/>
      <c r="P15" s="19">
        <v>75.870827285921621</v>
      </c>
      <c r="Q15" s="19">
        <v>74.039829302987187</v>
      </c>
      <c r="R15" s="19">
        <v>74.339757316202721</v>
      </c>
      <c r="S15" s="19">
        <v>74.855282199710558</v>
      </c>
      <c r="T15" s="19">
        <v>72.733838931022035</v>
      </c>
      <c r="U15" s="77">
        <v>72.101073035652476</v>
      </c>
      <c r="V15" s="77">
        <v>73.78607809847199</v>
      </c>
      <c r="W15" s="77">
        <v>74.731543624161077</v>
      </c>
      <c r="X15" s="333">
        <v>75.363724539282245</v>
      </c>
      <c r="Y15" s="333">
        <v>76.419329284393982</v>
      </c>
    </row>
    <row r="16" spans="2:25">
      <c r="B16" s="17"/>
      <c r="C16" s="17" t="s">
        <v>17</v>
      </c>
      <c r="D16" s="17" t="s">
        <v>18</v>
      </c>
      <c r="E16" s="18">
        <v>760</v>
      </c>
      <c r="F16" s="18">
        <v>691</v>
      </c>
      <c r="G16" s="18">
        <v>736</v>
      </c>
      <c r="H16" s="18">
        <v>632</v>
      </c>
      <c r="I16" s="18">
        <v>660</v>
      </c>
      <c r="J16" s="64">
        <v>629</v>
      </c>
      <c r="K16" s="64">
        <v>681</v>
      </c>
      <c r="L16" s="64">
        <v>615</v>
      </c>
      <c r="M16" s="332">
        <v>573</v>
      </c>
      <c r="N16" s="332">
        <v>571</v>
      </c>
      <c r="O16" s="18"/>
      <c r="P16" s="18">
        <v>696</v>
      </c>
      <c r="Q16" s="18">
        <v>642</v>
      </c>
      <c r="R16" s="18">
        <v>682</v>
      </c>
      <c r="S16" s="18">
        <v>576</v>
      </c>
      <c r="T16" s="18">
        <v>614</v>
      </c>
      <c r="U16" s="76">
        <v>593</v>
      </c>
      <c r="V16" s="76">
        <v>640</v>
      </c>
      <c r="W16" s="76">
        <v>572</v>
      </c>
      <c r="X16" s="332">
        <v>530</v>
      </c>
      <c r="Y16" s="332">
        <v>525</v>
      </c>
    </row>
    <row r="17" spans="2:25">
      <c r="B17" s="17"/>
      <c r="C17" s="17"/>
      <c r="D17" s="17" t="s">
        <v>19</v>
      </c>
      <c r="E17" s="19">
        <v>66.973684210526315</v>
      </c>
      <c r="F17" s="19">
        <v>67.293777134587557</v>
      </c>
      <c r="G17" s="19">
        <v>65.760869565217391</v>
      </c>
      <c r="H17" s="19">
        <v>66.613924050632917</v>
      </c>
      <c r="I17" s="19">
        <v>66.818181818181827</v>
      </c>
      <c r="J17" s="65">
        <v>61.844197138314783</v>
      </c>
      <c r="K17" s="65">
        <v>62.261380323054325</v>
      </c>
      <c r="L17" s="65">
        <v>64.390243902439025</v>
      </c>
      <c r="M17" s="333">
        <v>66.317626527050606</v>
      </c>
      <c r="N17" s="333">
        <v>64.623467600700522</v>
      </c>
      <c r="O17" s="19"/>
      <c r="P17" s="19">
        <v>67.52873563218391</v>
      </c>
      <c r="Q17" s="19">
        <v>67.601246105919003</v>
      </c>
      <c r="R17" s="19">
        <v>64.809384164222877</v>
      </c>
      <c r="S17" s="19">
        <v>66.666666666666657</v>
      </c>
      <c r="T17" s="19">
        <v>66.77524429967427</v>
      </c>
      <c r="U17" s="77">
        <v>61.045531197301848</v>
      </c>
      <c r="V17" s="77">
        <v>61.5625</v>
      </c>
      <c r="W17" s="77">
        <v>65.034965034965026</v>
      </c>
      <c r="X17" s="333">
        <v>66.226415094339615</v>
      </c>
      <c r="Y17" s="333">
        <v>64.38095238095238</v>
      </c>
    </row>
    <row r="18" spans="2:25">
      <c r="B18" s="23" t="s">
        <v>20</v>
      </c>
      <c r="C18" s="23"/>
      <c r="D18" s="23" t="s">
        <v>21</v>
      </c>
      <c r="E18" s="24">
        <v>3377</v>
      </c>
      <c r="F18" s="24">
        <v>3346</v>
      </c>
      <c r="G18" s="24">
        <v>3304</v>
      </c>
      <c r="H18" s="24">
        <v>3279</v>
      </c>
      <c r="I18" s="24">
        <v>3219</v>
      </c>
      <c r="J18" s="67">
        <v>3171</v>
      </c>
      <c r="K18" s="67">
        <v>3148</v>
      </c>
      <c r="L18" s="67">
        <v>3105</v>
      </c>
      <c r="M18" s="336">
        <v>3122</v>
      </c>
      <c r="N18" s="336">
        <v>3555</v>
      </c>
      <c r="O18" s="24"/>
      <c r="P18" s="24">
        <v>2682</v>
      </c>
      <c r="Q18" s="24">
        <v>2712</v>
      </c>
      <c r="R18" s="24">
        <v>2636</v>
      </c>
      <c r="S18" s="24">
        <v>2609</v>
      </c>
      <c r="T18" s="24">
        <v>2631</v>
      </c>
      <c r="U18" s="79">
        <v>2541</v>
      </c>
      <c r="V18" s="79">
        <v>2554</v>
      </c>
      <c r="W18" s="79">
        <v>2502</v>
      </c>
      <c r="X18" s="336">
        <v>2459</v>
      </c>
      <c r="Y18" s="336">
        <v>2820</v>
      </c>
    </row>
    <row r="19" spans="2:25">
      <c r="B19" s="15"/>
      <c r="C19" s="15"/>
      <c r="D19" s="15" t="s">
        <v>22</v>
      </c>
      <c r="E19" s="16">
        <v>34.94225644062778</v>
      </c>
      <c r="F19" s="16">
        <v>35.534967124925281</v>
      </c>
      <c r="G19" s="16">
        <v>35.16949152542373</v>
      </c>
      <c r="H19" s="16">
        <v>36.596523330283624</v>
      </c>
      <c r="I19" s="16">
        <v>36.004970487729111</v>
      </c>
      <c r="J19" s="63">
        <v>36.581520025228635</v>
      </c>
      <c r="K19" s="63">
        <v>36.118170266836088</v>
      </c>
      <c r="L19" s="63">
        <v>35.265700483091791</v>
      </c>
      <c r="M19" s="331">
        <v>36.226777706598334</v>
      </c>
      <c r="N19" s="331">
        <v>36.90576652601969</v>
      </c>
      <c r="O19" s="16"/>
      <c r="P19" s="16">
        <v>34.824757643549589</v>
      </c>
      <c r="Q19" s="16">
        <v>34.845132743362832</v>
      </c>
      <c r="R19" s="16">
        <v>34.559939301972683</v>
      </c>
      <c r="S19" s="16">
        <v>35.684170180145649</v>
      </c>
      <c r="T19" s="16">
        <v>35.309768148992774</v>
      </c>
      <c r="U19" s="75">
        <v>36.166863439590713</v>
      </c>
      <c r="V19" s="75">
        <v>35.747846515270169</v>
      </c>
      <c r="W19" s="75">
        <v>35.651478816946444</v>
      </c>
      <c r="X19" s="331">
        <v>36.803578690524603</v>
      </c>
      <c r="Y19" s="331">
        <v>36.702127659574465</v>
      </c>
    </row>
    <row r="20" spans="2:25">
      <c r="B20" s="25" t="s">
        <v>23</v>
      </c>
      <c r="C20" s="25"/>
      <c r="D20" s="25" t="s">
        <v>24</v>
      </c>
      <c r="E20" s="26">
        <v>2252</v>
      </c>
      <c r="F20" s="26">
        <v>2194</v>
      </c>
      <c r="G20" s="26">
        <v>2152</v>
      </c>
      <c r="H20" s="26">
        <v>2164</v>
      </c>
      <c r="I20" s="26">
        <v>2371</v>
      </c>
      <c r="J20" s="68">
        <v>2322</v>
      </c>
      <c r="K20" s="68">
        <v>2252</v>
      </c>
      <c r="L20" s="68">
        <v>2050</v>
      </c>
      <c r="M20" s="337">
        <v>2192</v>
      </c>
      <c r="N20" s="337">
        <v>2470</v>
      </c>
      <c r="O20" s="26"/>
      <c r="P20" s="26">
        <v>2079</v>
      </c>
      <c r="Q20" s="26">
        <v>2035</v>
      </c>
      <c r="R20" s="26">
        <v>1964</v>
      </c>
      <c r="S20" s="26">
        <v>1979</v>
      </c>
      <c r="T20" s="26">
        <v>2171</v>
      </c>
      <c r="U20" s="80">
        <v>2116</v>
      </c>
      <c r="V20" s="80">
        <v>2081</v>
      </c>
      <c r="W20" s="80">
        <v>1893</v>
      </c>
      <c r="X20" s="337">
        <v>2010</v>
      </c>
      <c r="Y20" s="337">
        <v>2266</v>
      </c>
    </row>
    <row r="21" spans="2:25">
      <c r="B21" s="25"/>
      <c r="C21" s="25"/>
      <c r="D21" s="25" t="s">
        <v>25</v>
      </c>
      <c r="E21" s="16">
        <v>61.767317939609235</v>
      </c>
      <c r="F21" s="16">
        <v>61.34913400182316</v>
      </c>
      <c r="G21" s="16">
        <v>62.360594795539036</v>
      </c>
      <c r="H21" s="16">
        <v>62.800369685767102</v>
      </c>
      <c r="I21" s="16">
        <v>61.36651202024462</v>
      </c>
      <c r="J21" s="63">
        <v>62.187769164513348</v>
      </c>
      <c r="K21" s="63">
        <v>62.744227353463586</v>
      </c>
      <c r="L21" s="63">
        <v>65.463414634146346</v>
      </c>
      <c r="M21" s="331">
        <v>64.233576642335763</v>
      </c>
      <c r="N21" s="331">
        <v>66.720647773279353</v>
      </c>
      <c r="O21" s="16"/>
      <c r="P21" s="16">
        <v>61.664261664261666</v>
      </c>
      <c r="Q21" s="16">
        <v>61.17936117936118</v>
      </c>
      <c r="R21" s="16">
        <v>61.812627291242364</v>
      </c>
      <c r="S21" s="16">
        <v>62.203132895401716</v>
      </c>
      <c r="T21" s="16">
        <v>61.354214647627828</v>
      </c>
      <c r="U21" s="75">
        <v>61.578449905482046</v>
      </c>
      <c r="V21" s="75">
        <v>62.229697260932248</v>
      </c>
      <c r="W21" s="75">
        <v>65.504490227152672</v>
      </c>
      <c r="X21" s="331">
        <v>63.731343283582085</v>
      </c>
      <c r="Y21" s="331">
        <v>66.902030008826131</v>
      </c>
    </row>
    <row r="22" spans="2:25">
      <c r="B22" s="23" t="s">
        <v>26</v>
      </c>
      <c r="C22" s="23"/>
      <c r="D22" s="23" t="s">
        <v>27</v>
      </c>
      <c r="E22" s="24">
        <v>3158</v>
      </c>
      <c r="F22" s="24">
        <v>3311</v>
      </c>
      <c r="G22" s="24">
        <v>3355</v>
      </c>
      <c r="H22" s="24">
        <v>3325</v>
      </c>
      <c r="I22" s="24">
        <v>3564</v>
      </c>
      <c r="J22" s="67">
        <v>3869</v>
      </c>
      <c r="K22" s="67">
        <v>4106</v>
      </c>
      <c r="L22" s="67">
        <v>4236</v>
      </c>
      <c r="M22" s="336">
        <v>4324</v>
      </c>
      <c r="N22" s="336">
        <v>4907</v>
      </c>
      <c r="O22" s="24"/>
      <c r="P22" s="24">
        <v>2637</v>
      </c>
      <c r="Q22" s="24">
        <v>2694</v>
      </c>
      <c r="R22" s="24">
        <v>2742</v>
      </c>
      <c r="S22" s="24">
        <v>2805</v>
      </c>
      <c r="T22" s="24">
        <v>3030</v>
      </c>
      <c r="U22" s="79">
        <v>3195</v>
      </c>
      <c r="V22" s="79">
        <v>3352</v>
      </c>
      <c r="W22" s="79">
        <v>3366</v>
      </c>
      <c r="X22" s="336">
        <v>3397</v>
      </c>
      <c r="Y22" s="336">
        <v>3914</v>
      </c>
    </row>
    <row r="23" spans="2:25">
      <c r="B23" s="15"/>
      <c r="C23" s="15"/>
      <c r="D23" s="15" t="s">
        <v>28</v>
      </c>
      <c r="E23" s="16">
        <v>39.993666877770742</v>
      </c>
      <c r="F23" s="16">
        <v>39.927514346118997</v>
      </c>
      <c r="G23" s="16">
        <v>39.165424739195231</v>
      </c>
      <c r="H23" s="16">
        <v>38.496240601503764</v>
      </c>
      <c r="I23" s="16">
        <v>40.404040404040401</v>
      </c>
      <c r="J23" s="63">
        <v>41.483587490307571</v>
      </c>
      <c r="K23" s="63">
        <v>40.988796882610814</v>
      </c>
      <c r="L23" s="63">
        <v>44.61756373937677</v>
      </c>
      <c r="M23" s="331">
        <v>43.270120259019428</v>
      </c>
      <c r="N23" s="331">
        <v>42.918280008151619</v>
      </c>
      <c r="O23" s="16"/>
      <c r="P23" s="16">
        <v>40.955631399317404</v>
      </c>
      <c r="Q23" s="16">
        <v>41.091314031180396</v>
      </c>
      <c r="R23" s="16">
        <v>40.335521517140769</v>
      </c>
      <c r="S23" s="16">
        <v>39.71479500891266</v>
      </c>
      <c r="T23" s="16">
        <v>41.188118811881189</v>
      </c>
      <c r="U23" s="75">
        <v>42.72300469483568</v>
      </c>
      <c r="V23" s="75">
        <v>41.467780429594271</v>
      </c>
      <c r="W23" s="75">
        <v>46.494355317884725</v>
      </c>
      <c r="X23" s="331">
        <v>44.215484250809538</v>
      </c>
      <c r="Y23" s="331">
        <v>43.89371486969852</v>
      </c>
    </row>
    <row r="24" spans="2:25">
      <c r="B24" s="17"/>
      <c r="C24" s="17" t="s">
        <v>29</v>
      </c>
      <c r="D24" s="17" t="s">
        <v>30</v>
      </c>
      <c r="E24" s="18">
        <v>1229</v>
      </c>
      <c r="F24" s="18">
        <v>1196</v>
      </c>
      <c r="G24" s="18">
        <v>1287</v>
      </c>
      <c r="H24" s="18">
        <v>1300</v>
      </c>
      <c r="I24" s="18">
        <v>1415</v>
      </c>
      <c r="J24" s="64">
        <v>1625</v>
      </c>
      <c r="K24" s="64">
        <v>1762</v>
      </c>
      <c r="L24" s="64">
        <v>1798</v>
      </c>
      <c r="M24" s="332">
        <v>1924</v>
      </c>
      <c r="N24" s="332">
        <v>2112</v>
      </c>
      <c r="O24" s="18"/>
      <c r="P24" s="18">
        <v>949</v>
      </c>
      <c r="Q24" s="18">
        <v>882</v>
      </c>
      <c r="R24" s="18">
        <v>952</v>
      </c>
      <c r="S24" s="18">
        <v>1002</v>
      </c>
      <c r="T24" s="18">
        <v>1089</v>
      </c>
      <c r="U24" s="76">
        <v>1195</v>
      </c>
      <c r="V24" s="76">
        <v>1301</v>
      </c>
      <c r="W24" s="76">
        <v>1259</v>
      </c>
      <c r="X24" s="332">
        <v>1365</v>
      </c>
      <c r="Y24" s="332">
        <v>1494</v>
      </c>
    </row>
    <row r="25" spans="2:25">
      <c r="B25" s="17"/>
      <c r="C25" s="17"/>
      <c r="D25" s="17" t="s">
        <v>31</v>
      </c>
      <c r="E25" s="19">
        <v>22.945484133441823</v>
      </c>
      <c r="F25" s="19">
        <v>20.735785953177256</v>
      </c>
      <c r="G25" s="19">
        <v>21.28982128982129</v>
      </c>
      <c r="H25" s="19">
        <v>21.384615384615387</v>
      </c>
      <c r="I25" s="19">
        <v>22.685512367491167</v>
      </c>
      <c r="J25" s="65">
        <v>22.523076923076925</v>
      </c>
      <c r="K25" s="65">
        <v>22.02043132803632</v>
      </c>
      <c r="L25" s="65">
        <v>23.359288097886541</v>
      </c>
      <c r="M25" s="333">
        <v>23.700623700623701</v>
      </c>
      <c r="N25" s="333">
        <v>24.195075757575758</v>
      </c>
      <c r="O25" s="19"/>
      <c r="P25" s="19">
        <v>23.603793466807165</v>
      </c>
      <c r="Q25" s="19">
        <v>21.315192743764172</v>
      </c>
      <c r="R25" s="19">
        <v>21.95378151260504</v>
      </c>
      <c r="S25" s="19">
        <v>22.654690618762473</v>
      </c>
      <c r="T25" s="19">
        <v>22.497704315886132</v>
      </c>
      <c r="U25" s="77">
        <v>22.426778242677827</v>
      </c>
      <c r="V25" s="77">
        <v>21.675634127594158</v>
      </c>
      <c r="W25" s="77">
        <v>23.987291501191422</v>
      </c>
      <c r="X25" s="333">
        <v>23.516483516483515</v>
      </c>
      <c r="Y25" s="333">
        <v>24.564926372155288</v>
      </c>
    </row>
    <row r="26" spans="2:25">
      <c r="B26" s="17"/>
      <c r="C26" s="20" t="s">
        <v>32</v>
      </c>
      <c r="D26" s="20" t="s">
        <v>33</v>
      </c>
      <c r="E26" s="21">
        <v>1679</v>
      </c>
      <c r="F26" s="21">
        <v>1784</v>
      </c>
      <c r="G26" s="21">
        <v>1744</v>
      </c>
      <c r="H26" s="21">
        <v>1718</v>
      </c>
      <c r="I26" s="21">
        <v>1792</v>
      </c>
      <c r="J26" s="66">
        <v>1879</v>
      </c>
      <c r="K26" s="66">
        <v>1862</v>
      </c>
      <c r="L26" s="66">
        <v>1875</v>
      </c>
      <c r="M26" s="334">
        <v>1840</v>
      </c>
      <c r="N26" s="334">
        <v>2189</v>
      </c>
      <c r="O26" s="21"/>
      <c r="P26" s="21">
        <v>1497</v>
      </c>
      <c r="Q26" s="21">
        <v>1569</v>
      </c>
      <c r="R26" s="21">
        <v>1548</v>
      </c>
      <c r="S26" s="21">
        <v>1577</v>
      </c>
      <c r="T26" s="21">
        <v>1650</v>
      </c>
      <c r="U26" s="78">
        <v>1720</v>
      </c>
      <c r="V26" s="78">
        <v>1696</v>
      </c>
      <c r="W26" s="78">
        <v>1700</v>
      </c>
      <c r="X26" s="334">
        <v>1636</v>
      </c>
      <c r="Y26" s="334">
        <v>1974</v>
      </c>
    </row>
    <row r="27" spans="2:25">
      <c r="B27" s="17"/>
      <c r="C27" s="22"/>
      <c r="D27" s="22" t="s">
        <v>34</v>
      </c>
      <c r="E27" s="19">
        <v>50.327575938058366</v>
      </c>
      <c r="F27" s="19">
        <v>50.560538116591921</v>
      </c>
      <c r="G27" s="19">
        <v>50.172018348623851</v>
      </c>
      <c r="H27" s="19">
        <v>50.058207217694992</v>
      </c>
      <c r="I27" s="19">
        <v>52.120535714285708</v>
      </c>
      <c r="J27" s="65">
        <v>54.603512506652471</v>
      </c>
      <c r="K27" s="65">
        <v>54.027926960257787</v>
      </c>
      <c r="L27" s="65">
        <v>58.826666666666668</v>
      </c>
      <c r="M27" s="333">
        <v>58.152173913043484</v>
      </c>
      <c r="N27" s="333">
        <v>55.459113750571035</v>
      </c>
      <c r="O27" s="19"/>
      <c r="P27" s="19">
        <v>50.36740146960588</v>
      </c>
      <c r="Q27" s="19">
        <v>51.179094964945826</v>
      </c>
      <c r="R27" s="19">
        <v>49.935400516795866</v>
      </c>
      <c r="S27" s="19">
        <v>49.841471147748891</v>
      </c>
      <c r="T27" s="19">
        <v>51.939393939393938</v>
      </c>
      <c r="U27" s="77">
        <v>54.883720930232563</v>
      </c>
      <c r="V27" s="77">
        <v>53.183962264150942</v>
      </c>
      <c r="W27" s="77">
        <v>59</v>
      </c>
      <c r="X27" s="333">
        <v>58.374083129584356</v>
      </c>
      <c r="Y27" s="333">
        <v>54.812563323201623</v>
      </c>
    </row>
    <row r="28" spans="2:25">
      <c r="B28" s="17"/>
      <c r="C28" s="17" t="s">
        <v>35</v>
      </c>
      <c r="D28" s="17" t="s">
        <v>36</v>
      </c>
      <c r="E28" s="18">
        <v>250</v>
      </c>
      <c r="F28" s="18">
        <v>331</v>
      </c>
      <c r="G28" s="18">
        <v>324</v>
      </c>
      <c r="H28" s="18">
        <v>307</v>
      </c>
      <c r="I28" s="18">
        <v>357</v>
      </c>
      <c r="J28" s="64">
        <v>365</v>
      </c>
      <c r="K28" s="64">
        <v>482</v>
      </c>
      <c r="L28" s="64">
        <v>563</v>
      </c>
      <c r="M28" s="332">
        <v>560</v>
      </c>
      <c r="N28" s="332">
        <v>606</v>
      </c>
      <c r="O28" s="18"/>
      <c r="P28" s="18">
        <v>191</v>
      </c>
      <c r="Q28" s="18">
        <v>243</v>
      </c>
      <c r="R28" s="18">
        <v>242</v>
      </c>
      <c r="S28" s="18">
        <v>226</v>
      </c>
      <c r="T28" s="18">
        <v>291</v>
      </c>
      <c r="U28" s="76">
        <v>280</v>
      </c>
      <c r="V28" s="76">
        <v>355</v>
      </c>
      <c r="W28" s="76">
        <v>407</v>
      </c>
      <c r="X28" s="332">
        <v>396</v>
      </c>
      <c r="Y28" s="332">
        <v>446</v>
      </c>
    </row>
    <row r="29" spans="2:25">
      <c r="B29" s="17"/>
      <c r="C29" s="17"/>
      <c r="D29" s="17" t="s">
        <v>37</v>
      </c>
      <c r="E29" s="19">
        <v>54.400000000000006</v>
      </c>
      <c r="F29" s="19">
        <v>51.963746223564954</v>
      </c>
      <c r="G29" s="19">
        <v>50.925925925925931</v>
      </c>
      <c r="H29" s="19">
        <v>46.254071661237781</v>
      </c>
      <c r="I29" s="19">
        <v>51.820728291316534</v>
      </c>
      <c r="J29" s="65">
        <v>58.356164383561648</v>
      </c>
      <c r="K29" s="65">
        <v>59.95850622406639</v>
      </c>
      <c r="L29" s="65">
        <v>65.186500888099459</v>
      </c>
      <c r="M29" s="333">
        <v>61.607142857142861</v>
      </c>
      <c r="N29" s="333">
        <v>62.871287128712872</v>
      </c>
      <c r="O29" s="19"/>
      <c r="P29" s="19">
        <v>53.403141361256544</v>
      </c>
      <c r="Q29" s="19">
        <v>47.736625514403293</v>
      </c>
      <c r="R29" s="19">
        <v>51.239669421487598</v>
      </c>
      <c r="S29" s="19">
        <v>44.690265486725664</v>
      </c>
      <c r="T29" s="19">
        <v>50.171821305841924</v>
      </c>
      <c r="U29" s="77">
        <v>54.642857142857139</v>
      </c>
      <c r="V29" s="77">
        <v>58.028169014084504</v>
      </c>
      <c r="W29" s="77">
        <v>63.882063882063875</v>
      </c>
      <c r="X29" s="333">
        <v>57.070707070707073</v>
      </c>
      <c r="Y29" s="333">
        <v>60.313901345291477</v>
      </c>
    </row>
    <row r="30" spans="2:25">
      <c r="B30" s="23" t="s">
        <v>38</v>
      </c>
      <c r="C30" s="23"/>
      <c r="D30" s="23" t="s">
        <v>39</v>
      </c>
      <c r="E30" s="24">
        <v>1726</v>
      </c>
      <c r="F30" s="24">
        <v>1724</v>
      </c>
      <c r="G30" s="24">
        <v>1798</v>
      </c>
      <c r="H30" s="24">
        <v>1857</v>
      </c>
      <c r="I30" s="24">
        <v>1952</v>
      </c>
      <c r="J30" s="67">
        <v>2032</v>
      </c>
      <c r="K30" s="67">
        <v>2038</v>
      </c>
      <c r="L30" s="67">
        <v>2193</v>
      </c>
      <c r="M30" s="336">
        <v>2319</v>
      </c>
      <c r="N30" s="336">
        <v>2484</v>
      </c>
      <c r="O30" s="24"/>
      <c r="P30" s="24">
        <v>1617</v>
      </c>
      <c r="Q30" s="24">
        <v>1623</v>
      </c>
      <c r="R30" s="24">
        <v>1674</v>
      </c>
      <c r="S30" s="24">
        <v>1742</v>
      </c>
      <c r="T30" s="24">
        <v>1816</v>
      </c>
      <c r="U30" s="79">
        <v>1917</v>
      </c>
      <c r="V30" s="79">
        <v>1909</v>
      </c>
      <c r="W30" s="79">
        <v>2061</v>
      </c>
      <c r="X30" s="336">
        <v>2162</v>
      </c>
      <c r="Y30" s="336">
        <v>2287</v>
      </c>
    </row>
    <row r="31" spans="2:25">
      <c r="B31" s="15"/>
      <c r="C31" s="15"/>
      <c r="D31" s="15" t="s">
        <v>40</v>
      </c>
      <c r="E31" s="16">
        <v>64.947856315179607</v>
      </c>
      <c r="F31" s="16">
        <v>61.948955916473317</v>
      </c>
      <c r="G31" s="16">
        <v>65.183537263626263</v>
      </c>
      <c r="H31" s="16">
        <v>66.451265481960149</v>
      </c>
      <c r="I31" s="16">
        <v>65.266393442622956</v>
      </c>
      <c r="J31" s="63">
        <v>67.027559055118118</v>
      </c>
      <c r="K31" s="63">
        <v>68.449460255152104</v>
      </c>
      <c r="L31" s="63">
        <v>68.627450980392155</v>
      </c>
      <c r="M31" s="331">
        <v>67.313497197067704</v>
      </c>
      <c r="N31" s="331">
        <v>68.719806763285035</v>
      </c>
      <c r="O31" s="16"/>
      <c r="P31" s="16">
        <v>64.749536178107604</v>
      </c>
      <c r="Q31" s="16">
        <v>61.059765865680838</v>
      </c>
      <c r="R31" s="16">
        <v>65.113500597371569</v>
      </c>
      <c r="S31" s="16">
        <v>65.958668197474168</v>
      </c>
      <c r="T31" s="16">
        <v>64.867841409691636</v>
      </c>
      <c r="U31" s="75">
        <v>66.875326030255607</v>
      </c>
      <c r="V31" s="75">
        <v>68.150864326872707</v>
      </c>
      <c r="W31" s="75">
        <v>68.316351285783611</v>
      </c>
      <c r="X31" s="331">
        <v>67.345050878815911</v>
      </c>
      <c r="Y31" s="331">
        <v>68.036729339746387</v>
      </c>
    </row>
    <row r="32" spans="2:25">
      <c r="B32" s="17"/>
      <c r="C32" s="17" t="s">
        <v>41</v>
      </c>
      <c r="D32" s="17" t="s">
        <v>42</v>
      </c>
      <c r="E32" s="18">
        <v>1152</v>
      </c>
      <c r="F32" s="18">
        <v>1173</v>
      </c>
      <c r="G32" s="18">
        <v>1257</v>
      </c>
      <c r="H32" s="18">
        <v>1328</v>
      </c>
      <c r="I32" s="18">
        <v>1382</v>
      </c>
      <c r="J32" s="64">
        <v>1443</v>
      </c>
      <c r="K32" s="64">
        <v>1460</v>
      </c>
      <c r="L32" s="64">
        <v>1595</v>
      </c>
      <c r="M32" s="332">
        <v>1656</v>
      </c>
      <c r="N32" s="332">
        <v>1731</v>
      </c>
      <c r="O32" s="18"/>
      <c r="P32" s="18">
        <v>1118</v>
      </c>
      <c r="Q32" s="18">
        <v>1131</v>
      </c>
      <c r="R32" s="18">
        <v>1204</v>
      </c>
      <c r="S32" s="18">
        <v>1278</v>
      </c>
      <c r="T32" s="18">
        <v>1311</v>
      </c>
      <c r="U32" s="76">
        <v>1382</v>
      </c>
      <c r="V32" s="76">
        <v>1405</v>
      </c>
      <c r="W32" s="76">
        <v>1529</v>
      </c>
      <c r="X32" s="332">
        <v>1581</v>
      </c>
      <c r="Y32" s="332">
        <v>1652</v>
      </c>
    </row>
    <row r="33" spans="2:25">
      <c r="B33" s="17"/>
      <c r="C33" s="17"/>
      <c r="D33" s="17" t="s">
        <v>43</v>
      </c>
      <c r="E33" s="19">
        <v>61.284722222222221</v>
      </c>
      <c r="F33" s="19">
        <v>57.800511508951402</v>
      </c>
      <c r="G33" s="19">
        <v>61.336515513126486</v>
      </c>
      <c r="H33" s="19">
        <v>64.006024096385545</v>
      </c>
      <c r="I33" s="19">
        <v>62.590448625180898</v>
      </c>
      <c r="J33" s="65">
        <v>64.7955647955648</v>
      </c>
      <c r="K33" s="65">
        <v>66.849315068493155</v>
      </c>
      <c r="L33" s="65">
        <v>67.147335423197489</v>
      </c>
      <c r="M33" s="333">
        <v>66.183574879227052</v>
      </c>
      <c r="N33" s="333">
        <v>66.320046216060078</v>
      </c>
      <c r="O33" s="19"/>
      <c r="P33" s="19">
        <v>61.717352415026838</v>
      </c>
      <c r="Q33" s="19">
        <v>56.940760389036249</v>
      </c>
      <c r="R33" s="19">
        <v>61.627906976744185</v>
      </c>
      <c r="S33" s="19">
        <v>64.08450704225352</v>
      </c>
      <c r="T33" s="19">
        <v>62.242562929061783</v>
      </c>
      <c r="U33" s="77">
        <v>64.544138929088277</v>
      </c>
      <c r="V33" s="77">
        <v>66.761565836298928</v>
      </c>
      <c r="W33" s="77">
        <v>66.971877043819489</v>
      </c>
      <c r="X33" s="333">
        <v>66.160657811511697</v>
      </c>
      <c r="Y33" s="333">
        <v>65.859564164648916</v>
      </c>
    </row>
    <row r="34" spans="2:25">
      <c r="B34" s="17"/>
      <c r="C34" s="20" t="s">
        <v>44</v>
      </c>
      <c r="D34" s="20" t="s">
        <v>45</v>
      </c>
      <c r="E34" s="21">
        <v>103</v>
      </c>
      <c r="F34" s="21">
        <v>108</v>
      </c>
      <c r="G34" s="21">
        <v>119</v>
      </c>
      <c r="H34" s="21">
        <v>88</v>
      </c>
      <c r="I34" s="21">
        <v>134</v>
      </c>
      <c r="J34" s="66">
        <v>125</v>
      </c>
      <c r="K34" s="66">
        <v>118</v>
      </c>
      <c r="L34" s="66">
        <v>113</v>
      </c>
      <c r="M34" s="334">
        <v>132</v>
      </c>
      <c r="N34" s="334">
        <v>134</v>
      </c>
      <c r="O34" s="21"/>
      <c r="P34" s="21">
        <v>95</v>
      </c>
      <c r="Q34" s="21">
        <v>104</v>
      </c>
      <c r="R34" s="21">
        <v>117</v>
      </c>
      <c r="S34" s="21">
        <v>84</v>
      </c>
      <c r="T34" s="21">
        <v>127</v>
      </c>
      <c r="U34" s="78">
        <v>120</v>
      </c>
      <c r="V34" s="78">
        <v>107</v>
      </c>
      <c r="W34" s="78">
        <v>104</v>
      </c>
      <c r="X34" s="334">
        <v>121</v>
      </c>
      <c r="Y34" s="334">
        <v>121</v>
      </c>
    </row>
    <row r="35" spans="2:25">
      <c r="B35" s="17"/>
      <c r="C35" s="22"/>
      <c r="D35" s="22" t="s">
        <v>46</v>
      </c>
      <c r="E35" s="19">
        <v>55.339805825242713</v>
      </c>
      <c r="F35" s="19">
        <v>51.851851851851848</v>
      </c>
      <c r="G35" s="19">
        <v>62.184873949579831</v>
      </c>
      <c r="H35" s="19">
        <v>70.454545454545453</v>
      </c>
      <c r="I35" s="19">
        <v>56.71641791044776</v>
      </c>
      <c r="J35" s="65">
        <v>65.600000000000009</v>
      </c>
      <c r="K35" s="65">
        <v>64.406779661016941</v>
      </c>
      <c r="L35" s="65">
        <v>62.831858407079643</v>
      </c>
      <c r="M35" s="333">
        <v>61.363636363636367</v>
      </c>
      <c r="N35" s="333">
        <v>64.179104477611943</v>
      </c>
      <c r="O35" s="19"/>
      <c r="P35" s="19">
        <v>55.78947368421052</v>
      </c>
      <c r="Q35" s="19">
        <v>52.884615384615387</v>
      </c>
      <c r="R35" s="19">
        <v>62.393162393162392</v>
      </c>
      <c r="S35" s="19">
        <v>69.047619047619051</v>
      </c>
      <c r="T35" s="19">
        <v>56.69291338582677</v>
      </c>
      <c r="U35" s="77">
        <v>65</v>
      </c>
      <c r="V35" s="77">
        <v>62.616822429906534</v>
      </c>
      <c r="W35" s="77">
        <v>61.53846153846154</v>
      </c>
      <c r="X35" s="333">
        <v>59.504132231404959</v>
      </c>
      <c r="Y35" s="333">
        <v>62.809917355371901</v>
      </c>
    </row>
    <row r="36" spans="2:25">
      <c r="B36" s="17"/>
      <c r="C36" s="17" t="s">
        <v>47</v>
      </c>
      <c r="D36" s="17" t="s">
        <v>48</v>
      </c>
      <c r="E36" s="18">
        <v>107</v>
      </c>
      <c r="F36" s="18">
        <v>117</v>
      </c>
      <c r="G36" s="18">
        <v>112</v>
      </c>
      <c r="H36" s="18">
        <v>114</v>
      </c>
      <c r="I36" s="18">
        <v>112</v>
      </c>
      <c r="J36" s="64">
        <v>112</v>
      </c>
      <c r="K36" s="64">
        <v>104</v>
      </c>
      <c r="L36" s="64">
        <v>96</v>
      </c>
      <c r="M36" s="332">
        <v>118</v>
      </c>
      <c r="N36" s="332">
        <v>120</v>
      </c>
      <c r="O36" s="18"/>
      <c r="P36" s="18">
        <v>106</v>
      </c>
      <c r="Q36" s="18">
        <v>116</v>
      </c>
      <c r="R36" s="18">
        <v>110</v>
      </c>
      <c r="S36" s="18">
        <v>113</v>
      </c>
      <c r="T36" s="18">
        <v>112</v>
      </c>
      <c r="U36" s="76">
        <v>112</v>
      </c>
      <c r="V36" s="76">
        <v>103</v>
      </c>
      <c r="W36" s="76">
        <v>94</v>
      </c>
      <c r="X36" s="332">
        <v>115</v>
      </c>
      <c r="Y36" s="332">
        <v>118</v>
      </c>
    </row>
    <row r="37" spans="2:25">
      <c r="B37" s="17"/>
      <c r="C37" s="17"/>
      <c r="D37" s="17" t="s">
        <v>49</v>
      </c>
      <c r="E37" s="19">
        <v>81.308411214953267</v>
      </c>
      <c r="F37" s="19">
        <v>82.051282051282044</v>
      </c>
      <c r="G37" s="19">
        <v>87.5</v>
      </c>
      <c r="H37" s="19">
        <v>86.842105263157904</v>
      </c>
      <c r="I37" s="19">
        <v>87.5</v>
      </c>
      <c r="J37" s="65">
        <v>82.142857142857139</v>
      </c>
      <c r="K37" s="65">
        <v>88.461538461538453</v>
      </c>
      <c r="L37" s="65">
        <v>84.375</v>
      </c>
      <c r="M37" s="333">
        <v>83.050847457627114</v>
      </c>
      <c r="N37" s="333">
        <v>84.166666666666671</v>
      </c>
      <c r="O37" s="19"/>
      <c r="P37" s="19">
        <v>81.132075471698116</v>
      </c>
      <c r="Q37" s="19">
        <v>81.896551724137936</v>
      </c>
      <c r="R37" s="19">
        <v>87.272727272727266</v>
      </c>
      <c r="S37" s="19">
        <v>86.725663716814154</v>
      </c>
      <c r="T37" s="19">
        <v>87.5</v>
      </c>
      <c r="U37" s="77">
        <v>82.142857142857139</v>
      </c>
      <c r="V37" s="77">
        <v>88.349514563106794</v>
      </c>
      <c r="W37" s="77">
        <v>85.106382978723403</v>
      </c>
      <c r="X37" s="333">
        <v>83.478260869565219</v>
      </c>
      <c r="Y37" s="333">
        <v>83.898305084745758</v>
      </c>
    </row>
    <row r="38" spans="2:25">
      <c r="B38" s="17"/>
      <c r="C38" s="20" t="s">
        <v>50</v>
      </c>
      <c r="D38" s="20" t="s">
        <v>51</v>
      </c>
      <c r="E38" s="21">
        <v>348</v>
      </c>
      <c r="F38" s="21">
        <v>317</v>
      </c>
      <c r="G38" s="21">
        <v>293</v>
      </c>
      <c r="H38" s="21">
        <v>327</v>
      </c>
      <c r="I38" s="21">
        <v>324</v>
      </c>
      <c r="J38" s="66">
        <v>352</v>
      </c>
      <c r="K38" s="66">
        <v>333</v>
      </c>
      <c r="L38" s="66">
        <v>358</v>
      </c>
      <c r="M38" s="334">
        <v>366</v>
      </c>
      <c r="N38" s="334">
        <v>445</v>
      </c>
      <c r="O38" s="21"/>
      <c r="P38" s="21">
        <v>292</v>
      </c>
      <c r="Q38" s="21">
        <v>264</v>
      </c>
      <c r="R38" s="21">
        <v>233</v>
      </c>
      <c r="S38" s="21">
        <v>267</v>
      </c>
      <c r="T38" s="21">
        <v>266</v>
      </c>
      <c r="U38" s="78">
        <v>303</v>
      </c>
      <c r="V38" s="78">
        <v>277</v>
      </c>
      <c r="W38" s="78">
        <v>308</v>
      </c>
      <c r="X38" s="334">
        <v>306</v>
      </c>
      <c r="Y38" s="334">
        <v>359</v>
      </c>
    </row>
    <row r="39" spans="2:25">
      <c r="B39" s="17"/>
      <c r="C39" s="22"/>
      <c r="D39" s="22" t="s">
        <v>52</v>
      </c>
      <c r="E39" s="19">
        <v>74.137931034482762</v>
      </c>
      <c r="F39" s="19">
        <v>72.239747634069403</v>
      </c>
      <c r="G39" s="19">
        <v>73.037542662116039</v>
      </c>
      <c r="H39" s="19">
        <v>68.195718654434245</v>
      </c>
      <c r="I39" s="19">
        <v>72.53086419753086</v>
      </c>
      <c r="J39" s="65">
        <v>71.875</v>
      </c>
      <c r="K39" s="65">
        <v>71.771771771771782</v>
      </c>
      <c r="L39" s="65">
        <v>73.184357541899431</v>
      </c>
      <c r="M39" s="333">
        <v>69.398907103825138</v>
      </c>
      <c r="N39" s="333">
        <v>74.606741573033702</v>
      </c>
      <c r="O39" s="19"/>
      <c r="P39" s="19">
        <v>72.602739726027394</v>
      </c>
      <c r="Q39" s="19">
        <v>71.590909090909093</v>
      </c>
      <c r="R39" s="19">
        <v>72.961373390557938</v>
      </c>
      <c r="S39" s="19">
        <v>65.168539325842701</v>
      </c>
      <c r="T39" s="19">
        <v>72.180451127819538</v>
      </c>
      <c r="U39" s="77">
        <v>72.60726072607261</v>
      </c>
      <c r="V39" s="77">
        <v>71.119133574007222</v>
      </c>
      <c r="W39" s="77">
        <v>72.727272727272734</v>
      </c>
      <c r="X39" s="333">
        <v>70.915032679738559</v>
      </c>
      <c r="Y39" s="333">
        <v>73.816155988857929</v>
      </c>
    </row>
    <row r="40" spans="2:25">
      <c r="B40" s="17"/>
      <c r="C40" s="20" t="s">
        <v>53</v>
      </c>
      <c r="D40" s="20" t="s">
        <v>54</v>
      </c>
      <c r="E40" s="21">
        <v>16</v>
      </c>
      <c r="F40" s="21">
        <v>9</v>
      </c>
      <c r="G40" s="21">
        <v>17</v>
      </c>
      <c r="H40" s="21">
        <v>0</v>
      </c>
      <c r="I40" s="21">
        <v>0</v>
      </c>
      <c r="J40" s="66">
        <v>0</v>
      </c>
      <c r="K40" s="66">
        <v>23</v>
      </c>
      <c r="L40" s="66">
        <v>31</v>
      </c>
      <c r="M40" s="334">
        <v>47</v>
      </c>
      <c r="N40" s="334">
        <v>54</v>
      </c>
      <c r="O40" s="21"/>
      <c r="P40" s="21">
        <v>6</v>
      </c>
      <c r="Q40" s="21">
        <v>8</v>
      </c>
      <c r="R40" s="21">
        <v>10</v>
      </c>
      <c r="S40" s="21">
        <v>0</v>
      </c>
      <c r="T40" s="21">
        <v>0</v>
      </c>
      <c r="U40" s="78">
        <v>0</v>
      </c>
      <c r="V40" s="78">
        <v>17</v>
      </c>
      <c r="W40" s="78">
        <v>26</v>
      </c>
      <c r="X40" s="334">
        <v>39</v>
      </c>
      <c r="Y40" s="334">
        <v>37</v>
      </c>
    </row>
    <row r="41" spans="2:25">
      <c r="B41" s="17"/>
      <c r="C41" s="22"/>
      <c r="D41" s="22" t="s">
        <v>55</v>
      </c>
      <c r="E41" s="19">
        <v>81.25</v>
      </c>
      <c r="F41" s="19">
        <v>100</v>
      </c>
      <c r="G41" s="19">
        <v>88.235294117647058</v>
      </c>
      <c r="H41" s="19"/>
      <c r="I41" s="19"/>
      <c r="J41" s="65"/>
      <c r="K41" s="65">
        <v>52.173913043478258</v>
      </c>
      <c r="L41" s="65">
        <v>64.516129032258064</v>
      </c>
      <c r="M41" s="333">
        <v>68.085106382978722</v>
      </c>
      <c r="N41" s="333">
        <v>74.074074074074076</v>
      </c>
      <c r="O41" s="19"/>
      <c r="P41" s="19">
        <v>100</v>
      </c>
      <c r="Q41" s="19">
        <v>100</v>
      </c>
      <c r="R41" s="19">
        <v>90</v>
      </c>
      <c r="S41" s="19"/>
      <c r="T41" s="19"/>
      <c r="U41" s="77"/>
      <c r="V41" s="77">
        <v>47.058823529411761</v>
      </c>
      <c r="W41" s="77">
        <v>61.53846153846154</v>
      </c>
      <c r="X41" s="333">
        <v>64.102564102564102</v>
      </c>
      <c r="Y41" s="333">
        <v>75.675675675675677</v>
      </c>
    </row>
    <row r="42" spans="2:25">
      <c r="B42" s="23" t="s">
        <v>56</v>
      </c>
      <c r="C42" s="25"/>
      <c r="D42" s="25" t="s">
        <v>57</v>
      </c>
      <c r="E42" s="26">
        <v>2466</v>
      </c>
      <c r="F42" s="26">
        <v>2564</v>
      </c>
      <c r="G42" s="26">
        <v>2552</v>
      </c>
      <c r="H42" s="26">
        <v>2431</v>
      </c>
      <c r="I42" s="26">
        <v>2580</v>
      </c>
      <c r="J42" s="68">
        <v>2587</v>
      </c>
      <c r="K42" s="68">
        <v>2555</v>
      </c>
      <c r="L42" s="68">
        <v>2558</v>
      </c>
      <c r="M42" s="337">
        <v>2653</v>
      </c>
      <c r="N42" s="337">
        <v>2737</v>
      </c>
      <c r="O42" s="26"/>
      <c r="P42" s="26">
        <v>1921</v>
      </c>
      <c r="Q42" s="26">
        <v>1952</v>
      </c>
      <c r="R42" s="26">
        <v>1900</v>
      </c>
      <c r="S42" s="26">
        <v>1916</v>
      </c>
      <c r="T42" s="26">
        <v>2026</v>
      </c>
      <c r="U42" s="80">
        <v>1992</v>
      </c>
      <c r="V42" s="80">
        <v>1871</v>
      </c>
      <c r="W42" s="80">
        <v>1944</v>
      </c>
      <c r="X42" s="337">
        <v>1943</v>
      </c>
      <c r="Y42" s="337">
        <v>2057</v>
      </c>
    </row>
    <row r="43" spans="2:25">
      <c r="B43" s="15"/>
      <c r="C43" s="25"/>
      <c r="D43" s="25" t="s">
        <v>58</v>
      </c>
      <c r="E43" s="16">
        <v>29.318734793187346</v>
      </c>
      <c r="F43" s="16">
        <v>29.134165366614667</v>
      </c>
      <c r="G43" s="16">
        <v>28.800940438871475</v>
      </c>
      <c r="H43" s="16">
        <v>29.37062937062937</v>
      </c>
      <c r="I43" s="16">
        <v>30.581395348837209</v>
      </c>
      <c r="J43" s="63">
        <v>32.392732895245459</v>
      </c>
      <c r="K43" s="63">
        <v>32.524461839530332</v>
      </c>
      <c r="L43" s="63">
        <v>31.860828772478499</v>
      </c>
      <c r="M43" s="331">
        <v>31.021485111194874</v>
      </c>
      <c r="N43" s="331">
        <v>31.9693094629156</v>
      </c>
      <c r="O43" s="16"/>
      <c r="P43" s="16">
        <v>28.995314940135348</v>
      </c>
      <c r="Q43" s="16">
        <v>29.969262295081968</v>
      </c>
      <c r="R43" s="16">
        <v>28.842105263157897</v>
      </c>
      <c r="S43" s="16">
        <v>29.592901878914407</v>
      </c>
      <c r="T43" s="16">
        <v>30.799605133267523</v>
      </c>
      <c r="U43" s="75">
        <v>32.178714859437754</v>
      </c>
      <c r="V43" s="75">
        <v>33.564938535542495</v>
      </c>
      <c r="W43" s="75">
        <v>32.510288065843625</v>
      </c>
      <c r="X43" s="331">
        <v>31.75501801338137</v>
      </c>
      <c r="Y43" s="331">
        <v>31.404958677685951</v>
      </c>
    </row>
    <row r="44" spans="2:25">
      <c r="B44" s="17"/>
      <c r="C44" s="20" t="s">
        <v>59</v>
      </c>
      <c r="D44" s="20" t="s">
        <v>60</v>
      </c>
      <c r="E44" s="21">
        <v>1143</v>
      </c>
      <c r="F44" s="21">
        <v>1055</v>
      </c>
      <c r="G44" s="21">
        <v>1010</v>
      </c>
      <c r="H44" s="21">
        <v>924</v>
      </c>
      <c r="I44" s="21">
        <v>927</v>
      </c>
      <c r="J44" s="66">
        <v>920</v>
      </c>
      <c r="K44" s="66">
        <v>864</v>
      </c>
      <c r="L44" s="66">
        <v>864</v>
      </c>
      <c r="M44" s="334">
        <v>881</v>
      </c>
      <c r="N44" s="334">
        <v>957</v>
      </c>
      <c r="O44" s="21"/>
      <c r="P44" s="21">
        <v>866</v>
      </c>
      <c r="Q44" s="21">
        <v>780</v>
      </c>
      <c r="R44" s="21">
        <v>715</v>
      </c>
      <c r="S44" s="21">
        <v>709</v>
      </c>
      <c r="T44" s="21">
        <v>728</v>
      </c>
      <c r="U44" s="78">
        <v>708</v>
      </c>
      <c r="V44" s="78">
        <v>657</v>
      </c>
      <c r="W44" s="78">
        <v>677</v>
      </c>
      <c r="X44" s="334">
        <v>654</v>
      </c>
      <c r="Y44" s="334">
        <v>745</v>
      </c>
    </row>
    <row r="45" spans="2:25">
      <c r="B45" s="17"/>
      <c r="C45" s="22"/>
      <c r="D45" s="22" t="s">
        <v>61</v>
      </c>
      <c r="E45" s="19">
        <v>38.84514435695538</v>
      </c>
      <c r="F45" s="19">
        <v>38.957345971563981</v>
      </c>
      <c r="G45" s="19">
        <v>41.584158415841586</v>
      </c>
      <c r="H45" s="19">
        <v>38.852813852813853</v>
      </c>
      <c r="I45" s="19">
        <v>43.042071197411005</v>
      </c>
      <c r="J45" s="65">
        <v>44.782608695652179</v>
      </c>
      <c r="K45" s="65">
        <v>45.601851851851855</v>
      </c>
      <c r="L45" s="65">
        <v>45.370370370370374</v>
      </c>
      <c r="M45" s="333">
        <v>45.17593643586833</v>
      </c>
      <c r="N45" s="333">
        <v>43.991640543364682</v>
      </c>
      <c r="O45" s="19"/>
      <c r="P45" s="19">
        <v>37.297921478060047</v>
      </c>
      <c r="Q45" s="19">
        <v>37.179487179487182</v>
      </c>
      <c r="R45" s="19">
        <v>39.44055944055944</v>
      </c>
      <c r="S45" s="19">
        <v>36.248236953455567</v>
      </c>
      <c r="T45" s="19">
        <v>40.109890109890109</v>
      </c>
      <c r="U45" s="77">
        <v>42.2316384180791</v>
      </c>
      <c r="V45" s="77">
        <v>43.68340943683409</v>
      </c>
      <c r="W45" s="77">
        <v>43.131462333825702</v>
      </c>
      <c r="X45" s="333">
        <v>43.577981651376149</v>
      </c>
      <c r="Y45" s="333">
        <v>40.805369127516776</v>
      </c>
    </row>
    <row r="46" spans="2:25">
      <c r="B46" s="17"/>
      <c r="C46" s="17" t="s">
        <v>62</v>
      </c>
      <c r="D46" s="17" t="s">
        <v>63</v>
      </c>
      <c r="E46" s="18">
        <v>1052</v>
      </c>
      <c r="F46" s="18">
        <v>1177</v>
      </c>
      <c r="G46" s="18">
        <v>1198</v>
      </c>
      <c r="H46" s="18">
        <v>1152</v>
      </c>
      <c r="I46" s="18">
        <v>1315</v>
      </c>
      <c r="J46" s="64">
        <v>1306</v>
      </c>
      <c r="K46" s="64">
        <v>1370</v>
      </c>
      <c r="L46" s="64">
        <v>1350</v>
      </c>
      <c r="M46" s="332">
        <v>1399</v>
      </c>
      <c r="N46" s="332">
        <v>1384</v>
      </c>
      <c r="O46" s="18"/>
      <c r="P46" s="18">
        <v>799</v>
      </c>
      <c r="Q46" s="18">
        <v>855</v>
      </c>
      <c r="R46" s="18">
        <v>864</v>
      </c>
      <c r="S46" s="18">
        <v>866</v>
      </c>
      <c r="T46" s="18">
        <v>974</v>
      </c>
      <c r="U46" s="76">
        <v>940</v>
      </c>
      <c r="V46" s="76">
        <v>908</v>
      </c>
      <c r="W46" s="76">
        <v>936</v>
      </c>
      <c r="X46" s="332">
        <v>937</v>
      </c>
      <c r="Y46" s="332">
        <v>937</v>
      </c>
    </row>
    <row r="47" spans="2:25">
      <c r="B47" s="17"/>
      <c r="C47" s="17"/>
      <c r="D47" s="17" t="s">
        <v>64</v>
      </c>
      <c r="E47" s="19">
        <v>11.121673003802281</v>
      </c>
      <c r="F47" s="19">
        <v>11.299915038232795</v>
      </c>
      <c r="G47" s="19">
        <v>10.434056761268781</v>
      </c>
      <c r="H47" s="19">
        <v>12.239583333333332</v>
      </c>
      <c r="I47" s="19">
        <v>13.764258555133079</v>
      </c>
      <c r="J47" s="65">
        <v>15.54364471669219</v>
      </c>
      <c r="K47" s="65">
        <v>16.496350364963501</v>
      </c>
      <c r="L47" s="65">
        <v>16.148148148148149</v>
      </c>
      <c r="M47" s="333">
        <v>14.510364546104359</v>
      </c>
      <c r="N47" s="333">
        <v>16.040462427745663</v>
      </c>
      <c r="O47" s="19"/>
      <c r="P47" s="19">
        <v>10.262828535669586</v>
      </c>
      <c r="Q47" s="19">
        <v>11.461988304093568</v>
      </c>
      <c r="R47" s="19">
        <v>10.069444444444445</v>
      </c>
      <c r="S47" s="19">
        <v>11.778290993071593</v>
      </c>
      <c r="T47" s="19">
        <v>13.141683778234087</v>
      </c>
      <c r="U47" s="77">
        <v>13.723404255319149</v>
      </c>
      <c r="V47" s="77">
        <v>15.198237885462554</v>
      </c>
      <c r="W47" s="77">
        <v>14.850427350427351</v>
      </c>
      <c r="X47" s="333">
        <v>13.127001067235858</v>
      </c>
      <c r="Y47" s="333">
        <v>12.700106723585913</v>
      </c>
    </row>
    <row r="48" spans="2:25">
      <c r="B48" s="17"/>
      <c r="C48" s="20" t="s">
        <v>65</v>
      </c>
      <c r="D48" s="20" t="s">
        <v>66</v>
      </c>
      <c r="E48" s="21">
        <v>110</v>
      </c>
      <c r="F48" s="21">
        <v>116</v>
      </c>
      <c r="G48" s="21">
        <v>116</v>
      </c>
      <c r="H48" s="21">
        <v>139</v>
      </c>
      <c r="I48" s="21">
        <v>121</v>
      </c>
      <c r="J48" s="66">
        <v>131</v>
      </c>
      <c r="K48" s="66">
        <v>111</v>
      </c>
      <c r="L48" s="66">
        <v>121</v>
      </c>
      <c r="M48" s="334">
        <v>82</v>
      </c>
      <c r="N48" s="334">
        <v>121</v>
      </c>
      <c r="O48" s="21"/>
      <c r="P48" s="21">
        <v>107</v>
      </c>
      <c r="Q48" s="21">
        <v>114</v>
      </c>
      <c r="R48" s="21">
        <v>110</v>
      </c>
      <c r="S48" s="21">
        <v>136</v>
      </c>
      <c r="T48" s="21">
        <v>119</v>
      </c>
      <c r="U48" s="78">
        <v>127</v>
      </c>
      <c r="V48" s="78">
        <v>109</v>
      </c>
      <c r="W48" s="78">
        <v>117</v>
      </c>
      <c r="X48" s="334">
        <v>80</v>
      </c>
      <c r="Y48" s="334">
        <v>119</v>
      </c>
    </row>
    <row r="49" spans="2:25">
      <c r="B49" s="17"/>
      <c r="C49" s="22"/>
      <c r="D49" s="22" t="s">
        <v>67</v>
      </c>
      <c r="E49" s="19">
        <v>67.272727272727266</v>
      </c>
      <c r="F49" s="19">
        <v>57.758620689655174</v>
      </c>
      <c r="G49" s="19">
        <v>59.482758620689658</v>
      </c>
      <c r="H49" s="19">
        <v>66.906474820143885</v>
      </c>
      <c r="I49" s="19">
        <v>66.11570247933885</v>
      </c>
      <c r="J49" s="65">
        <v>70.229007633587784</v>
      </c>
      <c r="K49" s="65">
        <v>70.270270270270274</v>
      </c>
      <c r="L49" s="65">
        <v>61.983471074380169</v>
      </c>
      <c r="M49" s="333">
        <v>63.414634146341463</v>
      </c>
      <c r="N49" s="333">
        <v>58.677685950413228</v>
      </c>
      <c r="O49" s="19"/>
      <c r="P49" s="19">
        <v>67.289719626168221</v>
      </c>
      <c r="Q49" s="19">
        <v>57.894736842105267</v>
      </c>
      <c r="R49" s="19">
        <v>58.18181818181818</v>
      </c>
      <c r="S49" s="19">
        <v>66.911764705882348</v>
      </c>
      <c r="T49" s="19">
        <v>66.386554621848731</v>
      </c>
      <c r="U49" s="77">
        <v>70.078740157480311</v>
      </c>
      <c r="V49" s="77">
        <v>69.724770642201833</v>
      </c>
      <c r="W49" s="77">
        <v>63.247863247863243</v>
      </c>
      <c r="X49" s="333">
        <v>62.5</v>
      </c>
      <c r="Y49" s="333">
        <v>58.82352941176471</v>
      </c>
    </row>
    <row r="50" spans="2:25">
      <c r="B50" s="17"/>
      <c r="C50" s="17" t="s">
        <v>68</v>
      </c>
      <c r="D50" s="17" t="s">
        <v>69</v>
      </c>
      <c r="E50" s="18">
        <v>161</v>
      </c>
      <c r="F50" s="18">
        <v>216</v>
      </c>
      <c r="G50" s="18">
        <v>228</v>
      </c>
      <c r="H50" s="18">
        <v>216</v>
      </c>
      <c r="I50" s="18">
        <v>217</v>
      </c>
      <c r="J50" s="64">
        <v>230</v>
      </c>
      <c r="K50" s="64">
        <v>210</v>
      </c>
      <c r="L50" s="64">
        <v>223</v>
      </c>
      <c r="M50" s="332">
        <v>291</v>
      </c>
      <c r="N50" s="332">
        <v>275</v>
      </c>
      <c r="O50" s="18"/>
      <c r="P50" s="18">
        <v>149</v>
      </c>
      <c r="Q50" s="18">
        <v>203</v>
      </c>
      <c r="R50" s="18">
        <v>211</v>
      </c>
      <c r="S50" s="18">
        <v>205</v>
      </c>
      <c r="T50" s="18">
        <v>205</v>
      </c>
      <c r="U50" s="76">
        <v>217</v>
      </c>
      <c r="V50" s="76">
        <v>197</v>
      </c>
      <c r="W50" s="76">
        <v>214</v>
      </c>
      <c r="X50" s="332">
        <v>272</v>
      </c>
      <c r="Y50" s="332">
        <v>256</v>
      </c>
    </row>
    <row r="51" spans="2:25">
      <c r="B51" s="17"/>
      <c r="C51" s="17"/>
      <c r="D51" s="17" t="s">
        <v>70</v>
      </c>
      <c r="E51" s="19">
        <v>54.658385093167702</v>
      </c>
      <c r="F51" s="19">
        <v>62.962962962962962</v>
      </c>
      <c r="G51" s="19">
        <v>53.070175438596493</v>
      </c>
      <c r="H51" s="19">
        <v>56.018518518518526</v>
      </c>
      <c r="I51" s="19">
        <v>59.447004608294932</v>
      </c>
      <c r="J51" s="65">
        <v>56.956521739130437</v>
      </c>
      <c r="K51" s="65">
        <v>63.333333333333329</v>
      </c>
      <c r="L51" s="65">
        <v>58.295964125560538</v>
      </c>
      <c r="M51" s="333">
        <v>58.419243986254301</v>
      </c>
      <c r="N51" s="333">
        <v>58.545454545454547</v>
      </c>
      <c r="O51" s="19"/>
      <c r="P51" s="19">
        <v>53.691275167785236</v>
      </c>
      <c r="Q51" s="19">
        <v>64.532019704433495</v>
      </c>
      <c r="R51" s="19">
        <v>54.502369668246445</v>
      </c>
      <c r="S51" s="19">
        <v>57.073170731707314</v>
      </c>
      <c r="T51" s="19">
        <v>60.975609756097562</v>
      </c>
      <c r="U51" s="77">
        <v>57.142857142857139</v>
      </c>
      <c r="V51" s="77">
        <v>64.467005076142129</v>
      </c>
      <c r="W51" s="77">
        <v>59.345794392523366</v>
      </c>
      <c r="X51" s="333">
        <v>58.455882352941181</v>
      </c>
      <c r="Y51" s="333">
        <v>59.765625</v>
      </c>
    </row>
    <row r="52" spans="2:25">
      <c r="B52" s="23" t="s">
        <v>71</v>
      </c>
      <c r="C52" s="23"/>
      <c r="D52" s="23" t="s">
        <v>72</v>
      </c>
      <c r="E52" s="24">
        <v>469</v>
      </c>
      <c r="F52" s="24">
        <v>436</v>
      </c>
      <c r="G52" s="24">
        <v>439</v>
      </c>
      <c r="H52" s="24">
        <v>431</v>
      </c>
      <c r="I52" s="24">
        <v>477</v>
      </c>
      <c r="J52" s="67">
        <v>448</v>
      </c>
      <c r="K52" s="67">
        <v>441</v>
      </c>
      <c r="L52" s="67">
        <v>485</v>
      </c>
      <c r="M52" s="336">
        <v>475</v>
      </c>
      <c r="N52" s="336">
        <v>509</v>
      </c>
      <c r="O52" s="24"/>
      <c r="P52" s="24">
        <v>432</v>
      </c>
      <c r="Q52" s="24">
        <v>411</v>
      </c>
      <c r="R52" s="24">
        <v>420</v>
      </c>
      <c r="S52" s="24">
        <v>416</v>
      </c>
      <c r="T52" s="24">
        <v>461</v>
      </c>
      <c r="U52" s="79">
        <v>427</v>
      </c>
      <c r="V52" s="79">
        <v>422</v>
      </c>
      <c r="W52" s="79">
        <v>454</v>
      </c>
      <c r="X52" s="336">
        <v>454</v>
      </c>
      <c r="Y52" s="336">
        <v>481</v>
      </c>
    </row>
    <row r="53" spans="2:25">
      <c r="B53" s="15"/>
      <c r="C53" s="15"/>
      <c r="D53" s="15" t="s">
        <v>73</v>
      </c>
      <c r="E53" s="16">
        <v>44.776119402985074</v>
      </c>
      <c r="F53" s="16">
        <v>36.009174311926607</v>
      </c>
      <c r="G53" s="16">
        <v>40.774487471526193</v>
      </c>
      <c r="H53" s="16">
        <v>44.083526682134568</v>
      </c>
      <c r="I53" s="16">
        <v>45.073375262054505</v>
      </c>
      <c r="J53" s="63">
        <v>41.964285714285715</v>
      </c>
      <c r="K53" s="63">
        <v>41.723356009070294</v>
      </c>
      <c r="L53" s="63">
        <v>38.55670103092784</v>
      </c>
      <c r="M53" s="331">
        <v>47.368421052631575</v>
      </c>
      <c r="N53" s="331">
        <v>44.007858546168961</v>
      </c>
      <c r="O53" s="16"/>
      <c r="P53" s="16">
        <v>44.444444444444443</v>
      </c>
      <c r="Q53" s="16">
        <v>35.766423357664237</v>
      </c>
      <c r="R53" s="16">
        <v>40</v>
      </c>
      <c r="S53" s="16">
        <v>43.509615384615387</v>
      </c>
      <c r="T53" s="16">
        <v>44.685466377440349</v>
      </c>
      <c r="U53" s="75">
        <v>41.217798594847778</v>
      </c>
      <c r="V53" s="75">
        <v>41.943127962085306</v>
      </c>
      <c r="W53" s="75">
        <v>37.224669603524227</v>
      </c>
      <c r="X53" s="331">
        <v>47.136563876651984</v>
      </c>
      <c r="Y53" s="331">
        <v>43.86694386694387</v>
      </c>
    </row>
    <row r="54" spans="2:25">
      <c r="B54" s="27" t="s">
        <v>74</v>
      </c>
      <c r="C54" s="27"/>
      <c r="D54" s="27" t="s">
        <v>75</v>
      </c>
      <c r="E54" s="28">
        <v>19198</v>
      </c>
      <c r="F54" s="28">
        <v>19199</v>
      </c>
      <c r="G54" s="28">
        <v>19229</v>
      </c>
      <c r="H54" s="28">
        <v>18919</v>
      </c>
      <c r="I54" s="28">
        <v>19668</v>
      </c>
      <c r="J54" s="69">
        <v>20034</v>
      </c>
      <c r="K54" s="69">
        <v>20201</v>
      </c>
      <c r="L54" s="69">
        <v>20223</v>
      </c>
      <c r="M54" s="338">
        <v>20722</v>
      </c>
      <c r="N54" s="338">
        <v>23160</v>
      </c>
      <c r="O54" s="28"/>
      <c r="P54" s="28">
        <v>16315</v>
      </c>
      <c r="Q54" s="28">
        <v>16312</v>
      </c>
      <c r="R54" s="28">
        <v>16248</v>
      </c>
      <c r="S54" s="28">
        <v>16181</v>
      </c>
      <c r="T54" s="28">
        <v>16931</v>
      </c>
      <c r="U54" s="81">
        <v>17063</v>
      </c>
      <c r="V54" s="81">
        <v>17142</v>
      </c>
      <c r="W54" s="81">
        <v>17116</v>
      </c>
      <c r="X54" s="338">
        <v>17369</v>
      </c>
      <c r="Y54" s="338">
        <v>19558</v>
      </c>
    </row>
    <row r="55" spans="2:25" ht="13.8" thickBot="1">
      <c r="B55" s="29"/>
      <c r="C55" s="29"/>
      <c r="D55" s="29" t="s">
        <v>76</v>
      </c>
      <c r="E55" s="30">
        <v>52.60443796228774</v>
      </c>
      <c r="F55" s="30">
        <v>51.40371894369499</v>
      </c>
      <c r="G55" s="30">
        <v>51.401528940662544</v>
      </c>
      <c r="H55" s="30">
        <v>52.21206194830593</v>
      </c>
      <c r="I55" s="30">
        <v>51.957494407158833</v>
      </c>
      <c r="J55" s="70">
        <v>52.465808126185486</v>
      </c>
      <c r="K55" s="70">
        <v>52.60135636849661</v>
      </c>
      <c r="L55" s="70">
        <v>53.735845324630368</v>
      </c>
      <c r="M55" s="339">
        <v>53.643470707460672</v>
      </c>
      <c r="N55" s="339">
        <v>54.628670120898107</v>
      </c>
      <c r="O55" s="30"/>
      <c r="P55" s="30">
        <v>53.306772908366526</v>
      </c>
      <c r="Q55" s="30">
        <v>52.084355076017651</v>
      </c>
      <c r="R55" s="30">
        <v>52.184884293451503</v>
      </c>
      <c r="S55" s="30">
        <v>52.821210061182867</v>
      </c>
      <c r="T55" s="30">
        <v>52.41864036382966</v>
      </c>
      <c r="U55" s="82">
        <v>53.138369571587639</v>
      </c>
      <c r="V55" s="82">
        <v>53.459339633648348</v>
      </c>
      <c r="W55" s="82">
        <v>55.094648282308953</v>
      </c>
      <c r="X55" s="339">
        <v>54.959986182278776</v>
      </c>
      <c r="Y55" s="339">
        <v>55.706104918703346</v>
      </c>
    </row>
    <row r="56" spans="2:25">
      <c r="U56" s="61"/>
      <c r="V56" s="61"/>
      <c r="W56" s="61"/>
    </row>
    <row r="57" spans="2:25">
      <c r="B57" s="2" t="s">
        <v>77</v>
      </c>
    </row>
    <row r="58" spans="2:25">
      <c r="B58" s="2" t="s">
        <v>78</v>
      </c>
    </row>
    <row r="59" spans="2:25">
      <c r="B59" s="2" t="s">
        <v>79</v>
      </c>
    </row>
  </sheetData>
  <mergeCells count="3">
    <mergeCell ref="P4:Y4"/>
    <mergeCell ref="B4:D5"/>
    <mergeCell ref="E4:N4"/>
  </mergeCells>
  <conditionalFormatting sqref="E7:I7 O7:T7 E55:I55 O55:T55 E53:I53 O53:T53 E51:I51 O51:T51 E49:I49 O49:T49 E47:I47 O47:T47 E45:I45 O45:T45 E43:I43 O43:T43 E39:I39 O39:T39 E37:I37 O37:T37 E35:I35 O35:T35 E33:I33 O33:T33 E31:I31 O31:T31 E29:I29 O29:T29 E27:I27 O27:T27 E25:I25 O25:T25 E17:I17 O17:T17 E15:I15 O15:T15 E13:I13 O13:T13 E11:I11 O11:T11 E9:I9 O9:T9 E19:I19 O19:T19 E21:I21 O21:T21 E23:I23 O23:T23 E41:I41 O41:T41">
    <cfRule type="expression" dxfId="51" priority="4">
      <formula>E6&lt;30</formula>
    </cfRule>
  </conditionalFormatting>
  <conditionalFormatting sqref="X7:Y7 X55:Y55 X53:Y53 X51:Y51 X49:Y49 X47:Y47 X45:Y45 X43:Y43 X39:Y39 X37:Y37 X35:Y35 X33:Y33 X31:Y31 X29:Y29 X27:Y27 X25:Y25 X17:Y17 X15:Y15 X13:Y13 X11:Y11 X9:Y9 X19:Y19 X21:Y21 X23:Y23 X41:Y41">
    <cfRule type="expression" dxfId="50" priority="2">
      <formula>X6&lt;30</formula>
    </cfRule>
  </conditionalFormatting>
  <conditionalFormatting sqref="M41:N41 M23:N23 M21:N21 M19:N19 M9:N9 M11:N11 M13:N13 M15:N15 M17:N17 M25:N25 M27:N27 M29:N29 M31:N31 M33:N33 M35:N35 M37:N37 M39:N39 M43:N43 M45:N45 M47:N47 M49:N49 M51:N51 M53:N53 M55:N55 M7:N7">
    <cfRule type="expression" dxfId="49" priority="1">
      <formula>M6&lt;30</formula>
    </cfRule>
  </conditionalFormatting>
  <pageMargins left="0.70866141732283472" right="0.70866141732283472" top="0.78740157480314965" bottom="0.78740157480314965" header="0.31496062992125984" footer="0.31496062992125984"/>
  <pageSetup paperSize="9" scale="6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2:J22"/>
  <sheetViews>
    <sheetView workbookViewId="0">
      <selection activeCell="N20" sqref="N20"/>
    </sheetView>
  </sheetViews>
  <sheetFormatPr baseColWidth="10" defaultColWidth="11.44140625" defaultRowHeight="13.2"/>
  <cols>
    <col min="1" max="1" width="3.6640625" style="2" customWidth="1"/>
    <col min="2" max="2" width="30" style="2" customWidth="1"/>
    <col min="3" max="3" width="11.44140625" style="2"/>
    <col min="4" max="6" width="14.109375" style="2" customWidth="1"/>
    <col min="7" max="7" width="13.109375" style="2" bestFit="1" customWidth="1"/>
    <col min="8" max="8" width="3.33203125" style="2" customWidth="1"/>
    <col min="9" max="16384" width="11.44140625" style="2"/>
  </cols>
  <sheetData>
    <row r="2" spans="2:10">
      <c r="B2" s="1" t="s">
        <v>1136</v>
      </c>
    </row>
    <row r="3" spans="2:10" ht="13.8" thickBot="1"/>
    <row r="4" spans="2:10">
      <c r="B4" s="361" t="s">
        <v>937</v>
      </c>
      <c r="C4" s="361" t="s">
        <v>938</v>
      </c>
      <c r="D4" s="360" t="s">
        <v>939</v>
      </c>
      <c r="E4" s="360"/>
      <c r="F4" s="360"/>
      <c r="G4" s="360"/>
      <c r="H4" s="40"/>
      <c r="I4" s="360" t="s">
        <v>940</v>
      </c>
      <c r="J4" s="360"/>
    </row>
    <row r="5" spans="2:10" ht="56.25" customHeight="1" thickBot="1">
      <c r="B5" s="362"/>
      <c r="C5" s="362"/>
      <c r="D5" s="41" t="s">
        <v>941</v>
      </c>
      <c r="E5" s="41" t="s">
        <v>942</v>
      </c>
      <c r="F5" s="41" t="s">
        <v>943</v>
      </c>
      <c r="G5" s="41" t="s">
        <v>944</v>
      </c>
      <c r="H5" s="42"/>
      <c r="I5" s="12" t="s">
        <v>945</v>
      </c>
      <c r="J5" s="12" t="s">
        <v>946</v>
      </c>
    </row>
    <row r="6" spans="2:10">
      <c r="B6" s="17" t="s">
        <v>947</v>
      </c>
      <c r="C6" s="17" t="s">
        <v>948</v>
      </c>
      <c r="D6" s="310">
        <v>41.346774387331415</v>
      </c>
      <c r="E6" s="310">
        <v>10.709879755109988</v>
      </c>
      <c r="F6" s="310">
        <v>52.056654142441403</v>
      </c>
      <c r="G6" s="310">
        <v>2.4809911302424408</v>
      </c>
      <c r="H6" s="304"/>
      <c r="I6" s="304">
        <v>1671</v>
      </c>
      <c r="J6" s="304">
        <v>606</v>
      </c>
    </row>
    <row r="7" spans="2:10">
      <c r="B7" s="17"/>
      <c r="C7" s="17" t="s">
        <v>949</v>
      </c>
      <c r="D7" s="310">
        <v>49.056869608963169</v>
      </c>
      <c r="E7" s="310">
        <v>9.9806364724365721</v>
      </c>
      <c r="F7" s="310">
        <v>59.037506081399741</v>
      </c>
      <c r="G7" s="310">
        <v>2.706115284548849</v>
      </c>
      <c r="H7" s="304"/>
      <c r="I7" s="304">
        <v>1327</v>
      </c>
      <c r="J7" s="304">
        <v>449</v>
      </c>
    </row>
    <row r="8" spans="2:10">
      <c r="B8" s="20" t="s">
        <v>950</v>
      </c>
      <c r="C8" s="20" t="s">
        <v>951</v>
      </c>
      <c r="D8" s="309">
        <v>25.881310166538157</v>
      </c>
      <c r="E8" s="309">
        <v>13.420765568769987</v>
      </c>
      <c r="F8" s="309">
        <v>39.302075735308144</v>
      </c>
      <c r="G8" s="309">
        <v>5.3299259668518451</v>
      </c>
      <c r="H8" s="305"/>
      <c r="I8" s="305">
        <v>366</v>
      </c>
      <c r="J8" s="305">
        <v>96</v>
      </c>
    </row>
    <row r="9" spans="2:10">
      <c r="B9" s="22"/>
      <c r="C9" s="22" t="s">
        <v>952</v>
      </c>
      <c r="D9" s="311">
        <v>24.96395649473768</v>
      </c>
      <c r="E9" s="311">
        <v>7.8486795223441064</v>
      </c>
      <c r="F9" s="311">
        <v>32.812636017081786</v>
      </c>
      <c r="G9" s="311">
        <v>2.8138810234920375</v>
      </c>
      <c r="H9" s="306"/>
      <c r="I9" s="306">
        <v>1093</v>
      </c>
      <c r="J9" s="306">
        <v>269</v>
      </c>
    </row>
    <row r="10" spans="2:10">
      <c r="B10" s="17" t="s">
        <v>953</v>
      </c>
      <c r="C10" s="17" t="s">
        <v>954</v>
      </c>
      <c r="D10" s="310">
        <v>19.926994410916695</v>
      </c>
      <c r="E10" s="310">
        <v>4.988601831240274</v>
      </c>
      <c r="F10" s="310">
        <v>24.915596242156969</v>
      </c>
      <c r="G10" s="310">
        <v>4.7126564093007248</v>
      </c>
      <c r="H10" s="304"/>
      <c r="I10" s="304">
        <v>351</v>
      </c>
      <c r="J10" s="304">
        <v>112</v>
      </c>
    </row>
    <row r="11" spans="2:10">
      <c r="B11" s="17"/>
      <c r="C11" s="17" t="s">
        <v>955</v>
      </c>
      <c r="D11" s="310">
        <v>7.3708042320864822</v>
      </c>
      <c r="E11" s="310">
        <v>13.296164337570644</v>
      </c>
      <c r="F11" s="310">
        <v>20.666968569657126</v>
      </c>
      <c r="G11" s="310">
        <v>3.4650299749178384</v>
      </c>
      <c r="H11" s="304"/>
      <c r="I11" s="304">
        <v>546</v>
      </c>
      <c r="J11" s="304">
        <v>168</v>
      </c>
    </row>
    <row r="12" spans="2:10">
      <c r="B12" s="20" t="s">
        <v>956</v>
      </c>
      <c r="C12" s="20" t="s">
        <v>957</v>
      </c>
      <c r="D12" s="309">
        <v>36.249188615491491</v>
      </c>
      <c r="E12" s="309">
        <v>1.551018212446472</v>
      </c>
      <c r="F12" s="309">
        <v>37.800206827937963</v>
      </c>
      <c r="G12" s="309">
        <v>2.2446590812421618</v>
      </c>
      <c r="H12" s="305"/>
      <c r="I12" s="305">
        <v>1954</v>
      </c>
      <c r="J12" s="305">
        <v>654</v>
      </c>
    </row>
    <row r="13" spans="2:10">
      <c r="B13" s="22"/>
      <c r="C13" s="22" t="s">
        <v>958</v>
      </c>
      <c r="D13" s="311">
        <v>33.509649348260972</v>
      </c>
      <c r="E13" s="311">
        <v>1.8714787958418597</v>
      </c>
      <c r="F13" s="311">
        <v>35.381128144102831</v>
      </c>
      <c r="G13" s="311">
        <v>1.6197506049267119</v>
      </c>
      <c r="H13" s="306"/>
      <c r="I13" s="306">
        <v>3505</v>
      </c>
      <c r="J13" s="306">
        <v>1138</v>
      </c>
    </row>
    <row r="14" spans="2:10">
      <c r="B14" s="17" t="s">
        <v>959</v>
      </c>
      <c r="C14" s="17" t="s">
        <v>960</v>
      </c>
      <c r="D14" s="310">
        <v>13.39556513447134</v>
      </c>
      <c r="E14" s="310">
        <v>2.7671575464499618</v>
      </c>
      <c r="F14" s="310">
        <v>16.162722680921302</v>
      </c>
      <c r="G14" s="310">
        <v>1.7214324240832108</v>
      </c>
      <c r="H14" s="304"/>
      <c r="I14" s="304">
        <v>1971</v>
      </c>
      <c r="J14" s="304">
        <v>639</v>
      </c>
    </row>
    <row r="15" spans="2:10">
      <c r="B15" s="17"/>
      <c r="C15" s="17" t="s">
        <v>961</v>
      </c>
      <c r="D15" s="310">
        <v>24.908393763066826</v>
      </c>
      <c r="E15" s="310">
        <v>3.3553989469946046</v>
      </c>
      <c r="F15" s="310">
        <v>28.263792710061431</v>
      </c>
      <c r="G15" s="310">
        <v>2.3333313958083854</v>
      </c>
      <c r="H15" s="304"/>
      <c r="I15" s="304">
        <v>1548</v>
      </c>
      <c r="J15" s="304">
        <v>439</v>
      </c>
    </row>
    <row r="16" spans="2:10">
      <c r="B16" s="20" t="s">
        <v>962</v>
      </c>
      <c r="C16" s="20" t="s">
        <v>963</v>
      </c>
      <c r="D16" s="309">
        <v>27.498338681509626</v>
      </c>
      <c r="E16" s="309">
        <v>3.5417759157392155</v>
      </c>
      <c r="F16" s="309">
        <v>31.040114597248841</v>
      </c>
      <c r="G16" s="309">
        <v>3.9667111082418494</v>
      </c>
      <c r="H16" s="305"/>
      <c r="I16" s="305">
        <v>549</v>
      </c>
      <c r="J16" s="305">
        <v>189</v>
      </c>
    </row>
    <row r="17" spans="2:10">
      <c r="B17" s="22"/>
      <c r="C17" s="22" t="s">
        <v>964</v>
      </c>
      <c r="D17" s="311">
        <v>20.37161595150943</v>
      </c>
      <c r="E17" s="311">
        <v>3.1571833092782597</v>
      </c>
      <c r="F17" s="311">
        <v>23.528799260787689</v>
      </c>
      <c r="G17" s="311">
        <v>1.8248500066951723</v>
      </c>
      <c r="H17" s="306"/>
      <c r="I17" s="306">
        <v>2126</v>
      </c>
      <c r="J17" s="306">
        <v>690</v>
      </c>
    </row>
    <row r="18" spans="2:10">
      <c r="B18" s="43" t="s">
        <v>965</v>
      </c>
      <c r="C18" s="43" t="s">
        <v>966</v>
      </c>
      <c r="D18" s="313">
        <v>29.145928923999364</v>
      </c>
      <c r="E18" s="313">
        <v>5.1863584112165526</v>
      </c>
      <c r="F18" s="313">
        <v>34.332287335215916</v>
      </c>
      <c r="G18" s="313">
        <v>1.1691823042228933</v>
      </c>
      <c r="H18" s="307"/>
      <c r="I18" s="307">
        <v>6913</v>
      </c>
      <c r="J18" s="307">
        <v>2312</v>
      </c>
    </row>
    <row r="19" spans="2:10" ht="13.8" thickBot="1">
      <c r="B19" s="29"/>
      <c r="C19" s="29" t="s">
        <v>967</v>
      </c>
      <c r="D19" s="312">
        <v>29.350676980963364</v>
      </c>
      <c r="E19" s="312">
        <v>4.7436668405011702</v>
      </c>
      <c r="F19" s="312">
        <v>34.094343821464534</v>
      </c>
      <c r="G19" s="312">
        <v>0.93871884687908302</v>
      </c>
      <c r="H19" s="308"/>
      <c r="I19" s="308">
        <v>10209</v>
      </c>
      <c r="J19" s="308">
        <v>3167</v>
      </c>
    </row>
    <row r="20" spans="2:10">
      <c r="D20" s="286"/>
      <c r="E20" s="286"/>
      <c r="F20" s="286"/>
      <c r="G20" s="286"/>
      <c r="H20" s="286"/>
      <c r="I20" s="286"/>
      <c r="J20" s="286"/>
    </row>
    <row r="21" spans="2:10">
      <c r="B21" s="2" t="s">
        <v>968</v>
      </c>
    </row>
    <row r="22" spans="2:10">
      <c r="B22" s="44" t="s">
        <v>969</v>
      </c>
    </row>
  </sheetData>
  <mergeCells count="4">
    <mergeCell ref="B4:B5"/>
    <mergeCell ref="C4:C5"/>
    <mergeCell ref="D4:G4"/>
    <mergeCell ref="I4:J4"/>
  </mergeCells>
  <pageMargins left="0.70866141732283472" right="0.70866141732283472" top="0.78740157480314965" bottom="0.78740157480314965" header="0.31496062992125984" footer="0.31496062992125984"/>
  <pageSetup paperSize="9" scale="9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2:I37"/>
  <sheetViews>
    <sheetView workbookViewId="0">
      <selection activeCell="Q32" sqref="Q32"/>
    </sheetView>
  </sheetViews>
  <sheetFormatPr baseColWidth="10" defaultColWidth="11.44140625" defaultRowHeight="13.2"/>
  <cols>
    <col min="1" max="1" width="3.6640625" style="2" customWidth="1"/>
    <col min="2" max="2" width="21.109375" style="1" customWidth="1"/>
    <col min="3" max="3" width="33.6640625" style="2" customWidth="1"/>
    <col min="4" max="7" width="16.44140625" style="2" customWidth="1"/>
    <col min="8" max="8" width="4.109375" style="2" customWidth="1"/>
    <col min="9" max="9" width="7.44140625" style="31" bestFit="1" customWidth="1"/>
    <col min="10" max="16384" width="11.44140625" style="2"/>
  </cols>
  <sheetData>
    <row r="2" spans="2:9">
      <c r="B2" s="1" t="s">
        <v>1164</v>
      </c>
    </row>
    <row r="3" spans="2:9" ht="13.8" thickBot="1"/>
    <row r="4" spans="2:9" ht="57" customHeight="1" thickBot="1">
      <c r="B4" s="32" t="s">
        <v>970</v>
      </c>
      <c r="C4" s="4"/>
      <c r="D4" s="33" t="s">
        <v>971</v>
      </c>
      <c r="E4" s="33" t="s">
        <v>972</v>
      </c>
      <c r="F4" s="33" t="s">
        <v>973</v>
      </c>
      <c r="G4" s="33" t="s">
        <v>974</v>
      </c>
      <c r="I4" s="34"/>
    </row>
    <row r="5" spans="2:9" ht="13.2" customHeight="1">
      <c r="B5" s="371" t="s">
        <v>1165</v>
      </c>
      <c r="C5" s="2" t="s">
        <v>975</v>
      </c>
      <c r="D5" s="316">
        <v>592</v>
      </c>
      <c r="E5" s="316">
        <v>835</v>
      </c>
      <c r="F5" s="316">
        <v>615</v>
      </c>
      <c r="G5" s="316">
        <v>2042</v>
      </c>
    </row>
    <row r="6" spans="2:9">
      <c r="B6" s="371"/>
      <c r="C6" s="36" t="s">
        <v>976</v>
      </c>
      <c r="D6" s="317">
        <v>0.5033783783783784</v>
      </c>
      <c r="E6" s="317">
        <v>0.26946107784431139</v>
      </c>
      <c r="F6" s="317">
        <v>0.4813008130081301</v>
      </c>
      <c r="G6" s="317">
        <v>0.40107737512242897</v>
      </c>
      <c r="I6" s="37"/>
    </row>
    <row r="7" spans="2:9">
      <c r="B7" s="371"/>
      <c r="C7" s="2" t="s">
        <v>977</v>
      </c>
      <c r="D7" s="318">
        <v>0.48657718120805371</v>
      </c>
      <c r="E7" s="318">
        <v>0.49777777777777776</v>
      </c>
      <c r="F7" s="318">
        <v>0.47297297297297297</v>
      </c>
      <c r="G7" s="318">
        <v>0.48473748473748474</v>
      </c>
      <c r="I7" s="37"/>
    </row>
    <row r="8" spans="2:9">
      <c r="B8" s="371"/>
      <c r="C8" s="2" t="s">
        <v>978</v>
      </c>
      <c r="D8" s="318">
        <v>0.43197278911564624</v>
      </c>
      <c r="E8" s="318">
        <v>0.49180327868852458</v>
      </c>
      <c r="F8" s="318">
        <v>0.47962382445141066</v>
      </c>
      <c r="G8" s="318">
        <v>0.47424366312346689</v>
      </c>
      <c r="I8" s="37"/>
    </row>
    <row r="9" spans="2:9">
      <c r="B9" s="371"/>
      <c r="C9" s="36" t="s">
        <v>979</v>
      </c>
      <c r="D9" s="321">
        <v>1.126407017914707</v>
      </c>
      <c r="E9" s="321">
        <v>1.0121481481481482</v>
      </c>
      <c r="F9" s="321">
        <v>0.98613319201554495</v>
      </c>
      <c r="G9" s="321">
        <v>1.0221274893688688</v>
      </c>
    </row>
    <row r="10" spans="2:9">
      <c r="B10" s="371"/>
      <c r="C10" s="2" t="s">
        <v>980</v>
      </c>
      <c r="D10" s="348">
        <v>23.6</v>
      </c>
      <c r="E10" s="348">
        <v>35.1</v>
      </c>
      <c r="F10" s="348">
        <v>25.4</v>
      </c>
      <c r="G10" s="348">
        <v>84.1</v>
      </c>
    </row>
    <row r="11" spans="2:9" ht="13.2" customHeight="1">
      <c r="B11" s="370" t="s">
        <v>1166</v>
      </c>
      <c r="C11" s="8" t="s">
        <v>981</v>
      </c>
      <c r="D11" s="316">
        <v>310</v>
      </c>
      <c r="E11" s="316">
        <v>272</v>
      </c>
      <c r="F11" s="316">
        <v>399</v>
      </c>
      <c r="G11" s="316">
        <f>SUM(D11:F11)</f>
        <v>981</v>
      </c>
    </row>
    <row r="12" spans="2:9">
      <c r="B12" s="371"/>
      <c r="C12" s="38" t="s">
        <v>982</v>
      </c>
      <c r="D12" s="317">
        <v>0.50645161290322582</v>
      </c>
      <c r="E12" s="317">
        <v>0.25367647058823528</v>
      </c>
      <c r="F12" s="317">
        <v>0.39348370927318294</v>
      </c>
      <c r="G12" s="317">
        <v>0.39041794087665649</v>
      </c>
      <c r="I12" s="37"/>
    </row>
    <row r="13" spans="2:9">
      <c r="B13" s="371"/>
      <c r="C13" s="5" t="s">
        <v>983</v>
      </c>
      <c r="D13" s="318">
        <v>0.52229299363057324</v>
      </c>
      <c r="E13" s="318">
        <v>0.50724637681159424</v>
      </c>
      <c r="F13" s="318">
        <v>0.43949044585987262</v>
      </c>
      <c r="G13" s="318">
        <v>0.48563968668407309</v>
      </c>
      <c r="I13" s="37"/>
    </row>
    <row r="14" spans="2:9">
      <c r="B14" s="371"/>
      <c r="C14" s="5" t="s">
        <v>984</v>
      </c>
      <c r="D14" s="318">
        <v>0.43137254901960786</v>
      </c>
      <c r="E14" s="318">
        <v>0.46798029556650245</v>
      </c>
      <c r="F14" s="318">
        <v>0.51239669421487599</v>
      </c>
      <c r="G14" s="318">
        <v>0.47658862876254182</v>
      </c>
      <c r="I14" s="37"/>
    </row>
    <row r="15" spans="2:9">
      <c r="B15" s="371"/>
      <c r="C15" s="38" t="s">
        <v>985</v>
      </c>
      <c r="D15" s="321">
        <v>1.210770121598147</v>
      </c>
      <c r="E15" s="321">
        <v>1.0839054157131962</v>
      </c>
      <c r="F15" s="321">
        <v>0.85771522498459019</v>
      </c>
      <c r="G15" s="321">
        <v>1.0189913425862305</v>
      </c>
    </row>
    <row r="16" spans="2:9">
      <c r="B16" s="372"/>
      <c r="C16" s="9" t="s">
        <v>986</v>
      </c>
      <c r="D16" s="348">
        <v>15.2</v>
      </c>
      <c r="E16" s="348">
        <v>13</v>
      </c>
      <c r="F16" s="348">
        <v>19.3</v>
      </c>
      <c r="G16" s="348">
        <v>47.5</v>
      </c>
    </row>
    <row r="17" spans="2:9">
      <c r="B17" s="370" t="s">
        <v>1167</v>
      </c>
      <c r="C17" s="8" t="s">
        <v>987</v>
      </c>
      <c r="D17" s="316">
        <v>355</v>
      </c>
      <c r="E17" s="316">
        <v>449</v>
      </c>
      <c r="F17" s="316">
        <v>262</v>
      </c>
      <c r="G17" s="316">
        <v>1066</v>
      </c>
    </row>
    <row r="18" spans="2:9">
      <c r="B18" s="371"/>
      <c r="C18" s="38" t="s">
        <v>988</v>
      </c>
      <c r="D18" s="317">
        <v>0.45633802816901409</v>
      </c>
      <c r="E18" s="317">
        <v>0.19821826280623608</v>
      </c>
      <c r="F18" s="317">
        <v>0.41603053435114506</v>
      </c>
      <c r="G18" s="317">
        <v>0.33771106941838647</v>
      </c>
      <c r="I18" s="37"/>
    </row>
    <row r="19" spans="2:9">
      <c r="B19" s="371"/>
      <c r="C19" s="5" t="s">
        <v>989</v>
      </c>
      <c r="D19" s="318">
        <v>0.19753086419753085</v>
      </c>
      <c r="E19" s="318">
        <v>0.29213483146067415</v>
      </c>
      <c r="F19" s="318">
        <v>0.22018348623853212</v>
      </c>
      <c r="G19" s="318">
        <v>0.22777777777777777</v>
      </c>
      <c r="I19" s="37"/>
    </row>
    <row r="20" spans="2:9">
      <c r="B20" s="371"/>
      <c r="C20" s="5" t="s">
        <v>990</v>
      </c>
      <c r="D20" s="318">
        <v>0.23834196891191708</v>
      </c>
      <c r="E20" s="318">
        <v>0.23055555555555557</v>
      </c>
      <c r="F20" s="318">
        <v>0.23529411764705882</v>
      </c>
      <c r="G20" s="318">
        <v>0.23371104815864022</v>
      </c>
      <c r="I20" s="37"/>
    </row>
    <row r="21" spans="2:9">
      <c r="B21" s="371"/>
      <c r="C21" s="38" t="s">
        <v>991</v>
      </c>
      <c r="D21" s="321">
        <v>0.82877079978529256</v>
      </c>
      <c r="E21" s="321">
        <v>1.2670908352511168</v>
      </c>
      <c r="F21" s="321">
        <v>0.93577981651376152</v>
      </c>
      <c r="G21" s="321">
        <v>0.9746127946127946</v>
      </c>
    </row>
    <row r="22" spans="2:9">
      <c r="B22" s="372"/>
      <c r="C22" s="9" t="s">
        <v>992</v>
      </c>
      <c r="D22" s="9">
        <v>54.3</v>
      </c>
      <c r="E22" s="9">
        <v>84.9</v>
      </c>
      <c r="F22" s="348">
        <v>51.9</v>
      </c>
      <c r="G22" s="348">
        <v>191.1</v>
      </c>
    </row>
    <row r="23" spans="2:9" ht="13.2" customHeight="1">
      <c r="B23" s="370" t="s">
        <v>1168</v>
      </c>
      <c r="C23" s="2" t="s">
        <v>993</v>
      </c>
      <c r="D23" s="316">
        <v>151</v>
      </c>
      <c r="E23" s="316">
        <v>130</v>
      </c>
      <c r="F23" s="316">
        <v>151</v>
      </c>
      <c r="G23" s="316">
        <f>SUM(D23:F23)</f>
        <v>432</v>
      </c>
    </row>
    <row r="24" spans="2:9">
      <c r="B24" s="371"/>
      <c r="C24" s="36" t="s">
        <v>994</v>
      </c>
      <c r="D24" s="317">
        <v>1</v>
      </c>
      <c r="E24" s="317">
        <v>1</v>
      </c>
      <c r="F24" s="317">
        <v>1</v>
      </c>
      <c r="G24" s="317">
        <v>1</v>
      </c>
      <c r="I24" s="37"/>
    </row>
    <row r="25" spans="2:9">
      <c r="B25" s="371"/>
      <c r="C25" s="2" t="s">
        <v>995</v>
      </c>
      <c r="D25" s="318">
        <v>0.14569536423841059</v>
      </c>
      <c r="E25" s="318">
        <v>0.13076923076923078</v>
      </c>
      <c r="F25" s="318">
        <v>0.13245033112582782</v>
      </c>
      <c r="G25" s="318">
        <v>0.13657407407407407</v>
      </c>
      <c r="I25" s="37"/>
    </row>
    <row r="26" spans="2:9">
      <c r="B26" s="371"/>
      <c r="C26" s="2" t="s">
        <v>996</v>
      </c>
      <c r="D26" s="320" t="s">
        <v>1109</v>
      </c>
      <c r="E26" s="320" t="s">
        <v>1109</v>
      </c>
      <c r="F26" s="320" t="s">
        <v>1109</v>
      </c>
      <c r="G26" s="320" t="s">
        <v>1109</v>
      </c>
      <c r="I26" s="37"/>
    </row>
    <row r="27" spans="2:9">
      <c r="B27" s="371"/>
      <c r="C27" s="36" t="s">
        <v>997</v>
      </c>
      <c r="D27" s="356" t="s">
        <v>1109</v>
      </c>
      <c r="E27" s="356" t="s">
        <v>1109</v>
      </c>
      <c r="F27" s="356" t="s">
        <v>1109</v>
      </c>
      <c r="G27" s="356" t="s">
        <v>1109</v>
      </c>
    </row>
    <row r="28" spans="2:9">
      <c r="B28" s="372"/>
      <c r="C28" s="2" t="s">
        <v>998</v>
      </c>
      <c r="D28" s="348">
        <v>27.9</v>
      </c>
      <c r="E28" s="348">
        <v>23.5</v>
      </c>
      <c r="F28" s="348">
        <v>27.9</v>
      </c>
      <c r="G28" s="348">
        <v>79.3</v>
      </c>
    </row>
    <row r="29" spans="2:9" ht="13.2" customHeight="1">
      <c r="B29" s="370" t="s">
        <v>1169</v>
      </c>
      <c r="C29" s="8" t="s">
        <v>999</v>
      </c>
      <c r="D29" s="316">
        <v>216</v>
      </c>
      <c r="E29" s="316">
        <v>234</v>
      </c>
      <c r="F29" s="316">
        <v>257</v>
      </c>
      <c r="G29" s="316">
        <v>707</v>
      </c>
    </row>
    <row r="30" spans="2:9">
      <c r="B30" s="371"/>
      <c r="C30" s="38" t="s">
        <v>1000</v>
      </c>
      <c r="D30" s="317">
        <v>0.45370370370370372</v>
      </c>
      <c r="E30" s="317">
        <v>0.24358974358974358</v>
      </c>
      <c r="F30" s="317">
        <v>0.31517509727626458</v>
      </c>
      <c r="G30" s="317">
        <v>0.33380480905233378</v>
      </c>
      <c r="I30" s="37"/>
    </row>
    <row r="31" spans="2:9">
      <c r="B31" s="371"/>
      <c r="C31" s="5" t="s">
        <v>1001</v>
      </c>
      <c r="D31" s="318">
        <v>0.19387755102040816</v>
      </c>
      <c r="E31" s="318">
        <v>0.2807017543859649</v>
      </c>
      <c r="F31" s="318">
        <v>0.27160493827160492</v>
      </c>
      <c r="G31" s="318">
        <v>0.24152542372881355</v>
      </c>
      <c r="I31" s="37"/>
    </row>
    <row r="32" spans="2:9">
      <c r="B32" s="371"/>
      <c r="C32" s="5" t="s">
        <v>1002</v>
      </c>
      <c r="D32" s="318">
        <v>0.19491525423728814</v>
      </c>
      <c r="E32" s="318">
        <v>0.1751412429378531</v>
      </c>
      <c r="F32" s="318">
        <v>0.16477272727272727</v>
      </c>
      <c r="G32" s="318">
        <v>0.17622080679405519</v>
      </c>
      <c r="I32" s="37"/>
    </row>
    <row r="33" spans="2:9">
      <c r="B33" s="371"/>
      <c r="C33" s="38" t="s">
        <v>1003</v>
      </c>
      <c r="D33" s="321">
        <v>0.99467613132209398</v>
      </c>
      <c r="E33" s="321">
        <v>1.6027164685908319</v>
      </c>
      <c r="F33" s="321">
        <v>1.6483610046828439</v>
      </c>
      <c r="G33" s="321">
        <v>1.370584031039412</v>
      </c>
    </row>
    <row r="34" spans="2:9" ht="13.8" thickBot="1">
      <c r="B34" s="364"/>
      <c r="C34" s="10" t="s">
        <v>1004</v>
      </c>
      <c r="D34" s="319">
        <v>64.5</v>
      </c>
      <c r="E34" s="319">
        <v>78</v>
      </c>
      <c r="F34" s="319">
        <v>83.1</v>
      </c>
      <c r="G34" s="319">
        <v>225.6</v>
      </c>
      <c r="I34" s="39"/>
    </row>
    <row r="35" spans="2:9">
      <c r="D35" s="303"/>
      <c r="E35" s="303"/>
      <c r="F35" s="303"/>
      <c r="G35" s="303"/>
    </row>
    <row r="36" spans="2:9">
      <c r="B36" s="2" t="s">
        <v>1108</v>
      </c>
    </row>
    <row r="37" spans="2:9">
      <c r="B37" s="2" t="s">
        <v>1005</v>
      </c>
      <c r="F37" s="31"/>
      <c r="G37" s="31"/>
    </row>
  </sheetData>
  <mergeCells count="5">
    <mergeCell ref="B29:B34"/>
    <mergeCell ref="B23:B28"/>
    <mergeCell ref="B5:B10"/>
    <mergeCell ref="B11:B16"/>
    <mergeCell ref="B17:B22"/>
  </mergeCells>
  <pageMargins left="0.70866141732283472" right="0.70866141732283472" top="0.78740157480314965" bottom="0.78740157480314965" header="0.31496062992125984" footer="0.31496062992125984"/>
  <pageSetup paperSize="9" scale="6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2:AG66"/>
  <sheetViews>
    <sheetView topLeftCell="A19" zoomScale="90" zoomScaleNormal="90" workbookViewId="0">
      <selection activeCell="B61" sqref="B61"/>
    </sheetView>
  </sheetViews>
  <sheetFormatPr baseColWidth="10" defaultColWidth="11.44140625" defaultRowHeight="13.2"/>
  <cols>
    <col min="1" max="1" width="3.33203125" style="2" customWidth="1"/>
    <col min="2" max="2" width="7.33203125" style="2" customWidth="1"/>
    <col min="3" max="3" width="36.6640625" style="2" customWidth="1"/>
    <col min="4" max="4" width="11.44140625" style="2"/>
    <col min="5" max="9" width="10.6640625" style="2" customWidth="1"/>
    <col min="10" max="10" width="11" style="2" customWidth="1"/>
    <col min="11" max="11" width="11.44140625" style="2"/>
    <col min="12" max="13" width="11.44140625" style="348"/>
    <col min="14" max="14" width="2.88671875" style="2" customWidth="1"/>
    <col min="15" max="17" width="11.44140625" style="2"/>
    <col min="18" max="18" width="9.5546875" style="2" customWidth="1"/>
    <col min="19" max="21" width="11.44140625" style="2"/>
    <col min="22" max="23" width="11.44140625" style="348"/>
    <col min="24" max="24" width="2.6640625" style="2" customWidth="1"/>
    <col min="25" max="16384" width="11.44140625" style="2"/>
  </cols>
  <sheetData>
    <row r="2" spans="2:33">
      <c r="B2" s="1" t="s">
        <v>1137</v>
      </c>
    </row>
    <row r="3" spans="2:33" s="324" customFormat="1" ht="13.8" thickBot="1">
      <c r="E3" s="72"/>
      <c r="F3" s="72"/>
      <c r="G3" s="72"/>
      <c r="H3" s="72"/>
      <c r="I3" s="72"/>
      <c r="J3" s="72"/>
      <c r="K3" s="72"/>
      <c r="L3" s="72"/>
      <c r="M3" s="72"/>
      <c r="N3" s="72"/>
      <c r="O3" s="72"/>
      <c r="P3" s="72"/>
      <c r="Q3" s="72"/>
      <c r="R3" s="72"/>
      <c r="S3" s="72"/>
      <c r="T3" s="72"/>
      <c r="U3" s="72"/>
      <c r="V3" s="72"/>
      <c r="W3" s="72"/>
      <c r="X3" s="72"/>
      <c r="Y3" s="72"/>
      <c r="Z3" s="72"/>
      <c r="AA3" s="72"/>
      <c r="AB3" s="72"/>
      <c r="AC3" s="72"/>
      <c r="AD3" s="72"/>
      <c r="AE3" s="72"/>
    </row>
    <row r="4" spans="2:33" ht="12.75" customHeight="1">
      <c r="B4" s="358" t="s">
        <v>1116</v>
      </c>
      <c r="C4" s="358"/>
      <c r="D4" s="358"/>
      <c r="E4" s="373" t="s">
        <v>1112</v>
      </c>
      <c r="F4" s="373"/>
      <c r="G4" s="373"/>
      <c r="H4" s="373"/>
      <c r="I4" s="373"/>
      <c r="J4" s="373"/>
      <c r="K4" s="373"/>
      <c r="L4" s="373"/>
      <c r="M4" s="373"/>
      <c r="N4" s="325"/>
      <c r="O4" s="373" t="s">
        <v>1111</v>
      </c>
      <c r="P4" s="373"/>
      <c r="Q4" s="373"/>
      <c r="R4" s="373"/>
      <c r="S4" s="373"/>
      <c r="T4" s="373"/>
      <c r="U4" s="373"/>
      <c r="V4" s="373"/>
      <c r="W4" s="373"/>
      <c r="X4" s="325"/>
      <c r="Y4" s="373" t="s">
        <v>1110</v>
      </c>
      <c r="Z4" s="373"/>
      <c r="AA4" s="373"/>
      <c r="AB4" s="373"/>
      <c r="AC4" s="373"/>
      <c r="AD4" s="373"/>
      <c r="AE4" s="373"/>
      <c r="AF4" s="373"/>
      <c r="AG4" s="373"/>
    </row>
    <row r="5" spans="2:33" ht="13.8" thickBot="1">
      <c r="B5" s="359"/>
      <c r="C5" s="359"/>
      <c r="D5" s="359"/>
      <c r="E5" s="326">
        <v>2011</v>
      </c>
      <c r="F5" s="326">
        <v>2012</v>
      </c>
      <c r="G5" s="327">
        <v>2013</v>
      </c>
      <c r="H5" s="327">
        <v>2014</v>
      </c>
      <c r="I5" s="327">
        <v>2015</v>
      </c>
      <c r="J5" s="327">
        <v>2016</v>
      </c>
      <c r="K5" s="327">
        <v>2017</v>
      </c>
      <c r="L5" s="326">
        <v>2018</v>
      </c>
      <c r="M5" s="326">
        <v>2019</v>
      </c>
      <c r="N5" s="328"/>
      <c r="O5" s="326">
        <v>2011</v>
      </c>
      <c r="P5" s="326">
        <v>2012</v>
      </c>
      <c r="Q5" s="327">
        <v>2013</v>
      </c>
      <c r="R5" s="327">
        <v>2014</v>
      </c>
      <c r="S5" s="327">
        <v>2015</v>
      </c>
      <c r="T5" s="327">
        <v>2016</v>
      </c>
      <c r="U5" s="327">
        <v>2017</v>
      </c>
      <c r="V5" s="326">
        <v>2018</v>
      </c>
      <c r="W5" s="326">
        <v>2019</v>
      </c>
      <c r="X5" s="329"/>
      <c r="Y5" s="326">
        <v>2011</v>
      </c>
      <c r="Z5" s="326">
        <v>2012</v>
      </c>
      <c r="AA5" s="326">
        <v>2013</v>
      </c>
      <c r="AB5" s="326">
        <v>2014</v>
      </c>
      <c r="AC5" s="326">
        <v>2015</v>
      </c>
      <c r="AD5" s="327">
        <v>2016</v>
      </c>
      <c r="AE5" s="327">
        <v>2017</v>
      </c>
      <c r="AF5" s="326">
        <v>2018</v>
      </c>
      <c r="AG5" s="326">
        <v>2019</v>
      </c>
    </row>
    <row r="6" spans="2:33">
      <c r="B6" s="13" t="s">
        <v>1006</v>
      </c>
      <c r="C6" s="13"/>
      <c r="D6" s="13" t="s">
        <v>1007</v>
      </c>
      <c r="E6" s="330">
        <v>5482</v>
      </c>
      <c r="F6" s="330">
        <v>5513</v>
      </c>
      <c r="G6" s="330">
        <v>5975</v>
      </c>
      <c r="H6" s="330">
        <v>5795</v>
      </c>
      <c r="I6" s="330">
        <v>5946</v>
      </c>
      <c r="J6" s="330">
        <v>6084</v>
      </c>
      <c r="K6" s="330">
        <v>6081</v>
      </c>
      <c r="L6" s="330">
        <v>6108</v>
      </c>
      <c r="M6" s="330">
        <v>6269</v>
      </c>
      <c r="N6" s="330"/>
      <c r="O6" s="330">
        <v>2282</v>
      </c>
      <c r="P6" s="330">
        <v>2459</v>
      </c>
      <c r="Q6" s="330">
        <v>2022</v>
      </c>
      <c r="R6" s="330">
        <v>2223</v>
      </c>
      <c r="S6" s="330">
        <v>2155</v>
      </c>
      <c r="T6" s="330">
        <v>2167</v>
      </c>
      <c r="U6" s="330">
        <v>2246</v>
      </c>
      <c r="V6" s="330">
        <v>2120</v>
      </c>
      <c r="W6" s="330">
        <v>2297</v>
      </c>
      <c r="X6" s="330"/>
      <c r="Y6" s="330">
        <v>996</v>
      </c>
      <c r="Z6" s="330">
        <v>1000</v>
      </c>
      <c r="AA6" s="330">
        <v>994</v>
      </c>
      <c r="AB6" s="330">
        <v>1025</v>
      </c>
      <c r="AC6" s="330">
        <v>1072</v>
      </c>
      <c r="AD6" s="330">
        <v>1095</v>
      </c>
      <c r="AE6" s="330">
        <v>1105</v>
      </c>
      <c r="AF6" s="330">
        <v>1105</v>
      </c>
      <c r="AG6" s="330">
        <v>1129</v>
      </c>
    </row>
    <row r="7" spans="2:33">
      <c r="B7" s="15"/>
      <c r="C7" s="15"/>
      <c r="D7" s="15" t="s">
        <v>1008</v>
      </c>
      <c r="E7" s="331">
        <v>57.825600000000001</v>
      </c>
      <c r="F7" s="331">
        <v>58.244199999999999</v>
      </c>
      <c r="G7" s="331">
        <v>58.9</v>
      </c>
      <c r="H7" s="331">
        <v>59.4</v>
      </c>
      <c r="I7" s="331">
        <v>59.5</v>
      </c>
      <c r="J7" s="331">
        <v>59.286653517422749</v>
      </c>
      <c r="K7" s="331">
        <v>59.085676697911524</v>
      </c>
      <c r="L7" s="331">
        <v>59.577603143418465</v>
      </c>
      <c r="M7" s="331">
        <v>60.057425426702828</v>
      </c>
      <c r="N7" s="331"/>
      <c r="O7" s="331">
        <v>41.5</v>
      </c>
      <c r="P7" s="331">
        <v>42.4</v>
      </c>
      <c r="Q7" s="331">
        <v>42.8</v>
      </c>
      <c r="R7" s="331">
        <v>42.2</v>
      </c>
      <c r="S7" s="331">
        <v>43.7</v>
      </c>
      <c r="T7" s="331">
        <v>42.824180895246883</v>
      </c>
      <c r="U7" s="331">
        <v>42.920747996438116</v>
      </c>
      <c r="V7" s="331">
        <v>43.867924528301891</v>
      </c>
      <c r="W7" s="331">
        <v>43.839791031780585</v>
      </c>
      <c r="X7" s="331"/>
      <c r="Y7" s="331">
        <v>28.5</v>
      </c>
      <c r="Z7" s="331">
        <v>29.7</v>
      </c>
      <c r="AA7" s="331">
        <v>31.8</v>
      </c>
      <c r="AB7" s="331">
        <v>32.6</v>
      </c>
      <c r="AC7" s="331">
        <v>33.1</v>
      </c>
      <c r="AD7" s="331">
        <v>35.159817351598171</v>
      </c>
      <c r="AE7" s="331">
        <v>35.837104072398191</v>
      </c>
      <c r="AF7" s="331">
        <v>36.108597285067873</v>
      </c>
      <c r="AG7" s="331">
        <v>36.49247121346324</v>
      </c>
    </row>
    <row r="8" spans="2:33">
      <c r="B8" s="17"/>
      <c r="C8" s="17" t="s">
        <v>1009</v>
      </c>
      <c r="D8" s="17" t="s">
        <v>1010</v>
      </c>
      <c r="E8" s="332">
        <v>349</v>
      </c>
      <c r="F8" s="332">
        <v>323</v>
      </c>
      <c r="G8" s="332">
        <v>341</v>
      </c>
      <c r="H8" s="332">
        <v>326</v>
      </c>
      <c r="I8" s="332">
        <v>357</v>
      </c>
      <c r="J8" s="332">
        <v>355</v>
      </c>
      <c r="K8" s="332">
        <v>331</v>
      </c>
      <c r="L8" s="332">
        <v>346</v>
      </c>
      <c r="M8" s="332">
        <v>367</v>
      </c>
      <c r="N8" s="332"/>
      <c r="O8" s="332">
        <v>147</v>
      </c>
      <c r="P8" s="332">
        <v>190</v>
      </c>
      <c r="Q8" s="332">
        <v>156</v>
      </c>
      <c r="R8" s="332">
        <v>168</v>
      </c>
      <c r="S8" s="332">
        <v>176</v>
      </c>
      <c r="T8" s="332">
        <v>164</v>
      </c>
      <c r="U8" s="332">
        <v>179</v>
      </c>
      <c r="V8" s="332">
        <v>170</v>
      </c>
      <c r="W8" s="332">
        <v>165</v>
      </c>
      <c r="X8" s="332"/>
      <c r="Y8" s="332">
        <v>94</v>
      </c>
      <c r="Z8" s="332">
        <v>87</v>
      </c>
      <c r="AA8" s="332">
        <v>93</v>
      </c>
      <c r="AB8" s="332">
        <v>94</v>
      </c>
      <c r="AC8" s="332">
        <v>93</v>
      </c>
      <c r="AD8" s="332">
        <v>93</v>
      </c>
      <c r="AE8" s="332">
        <v>96</v>
      </c>
      <c r="AF8" s="332">
        <v>101</v>
      </c>
      <c r="AG8" s="332">
        <v>100</v>
      </c>
    </row>
    <row r="9" spans="2:33">
      <c r="B9" s="17"/>
      <c r="C9" s="17"/>
      <c r="D9" s="17" t="s">
        <v>1011</v>
      </c>
      <c r="E9" s="333">
        <v>47.850999999999999</v>
      </c>
      <c r="F9" s="333">
        <v>48.916400000000003</v>
      </c>
      <c r="G9" s="333">
        <v>49</v>
      </c>
      <c r="H9" s="333">
        <v>52.1</v>
      </c>
      <c r="I9" s="333">
        <v>55.2</v>
      </c>
      <c r="J9" s="333">
        <v>56.338028169014088</v>
      </c>
      <c r="K9" s="333">
        <v>54.38066465256798</v>
      </c>
      <c r="L9" s="333">
        <v>56.358381502890175</v>
      </c>
      <c r="M9" s="333">
        <v>56.403269754768395</v>
      </c>
      <c r="N9" s="333"/>
      <c r="O9" s="333">
        <v>25.9</v>
      </c>
      <c r="P9" s="333">
        <v>34.700000000000003</v>
      </c>
      <c r="Q9" s="333">
        <v>31.4</v>
      </c>
      <c r="R9" s="333">
        <v>33.9</v>
      </c>
      <c r="S9" s="333">
        <v>36.4</v>
      </c>
      <c r="T9" s="333">
        <v>34.146341463414636</v>
      </c>
      <c r="U9" s="333">
        <v>34.07821229050279</v>
      </c>
      <c r="V9" s="333">
        <v>38.82352941176471</v>
      </c>
      <c r="W9" s="333">
        <v>36.363636363636367</v>
      </c>
      <c r="X9" s="333"/>
      <c r="Y9" s="333">
        <v>18.100000000000001</v>
      </c>
      <c r="Z9" s="333">
        <v>21.8</v>
      </c>
      <c r="AA9" s="333">
        <v>22.6</v>
      </c>
      <c r="AB9" s="333">
        <v>24.5</v>
      </c>
      <c r="AC9" s="333">
        <v>21.5</v>
      </c>
      <c r="AD9" s="333">
        <v>22.58064516129032</v>
      </c>
      <c r="AE9" s="333">
        <v>26.0416666666667</v>
      </c>
      <c r="AF9" s="333">
        <v>22.772277227722775</v>
      </c>
      <c r="AG9" s="333">
        <v>24</v>
      </c>
    </row>
    <row r="10" spans="2:33">
      <c r="B10" s="17"/>
      <c r="C10" s="20" t="s">
        <v>1012</v>
      </c>
      <c r="D10" s="20" t="s">
        <v>1013</v>
      </c>
      <c r="E10" s="334">
        <v>1098</v>
      </c>
      <c r="F10" s="334">
        <v>1131</v>
      </c>
      <c r="G10" s="334">
        <v>1324</v>
      </c>
      <c r="H10" s="334">
        <v>1316</v>
      </c>
      <c r="I10" s="334">
        <v>1341</v>
      </c>
      <c r="J10" s="334">
        <v>1387</v>
      </c>
      <c r="K10" s="334">
        <v>1311</v>
      </c>
      <c r="L10" s="334">
        <v>1323</v>
      </c>
      <c r="M10" s="334">
        <v>1291</v>
      </c>
      <c r="N10" s="334"/>
      <c r="O10" s="334">
        <v>567</v>
      </c>
      <c r="P10" s="334">
        <v>519</v>
      </c>
      <c r="Q10" s="334">
        <v>480</v>
      </c>
      <c r="R10" s="334">
        <v>510</v>
      </c>
      <c r="S10" s="334">
        <v>507</v>
      </c>
      <c r="T10" s="334">
        <v>502</v>
      </c>
      <c r="U10" s="334">
        <v>548</v>
      </c>
      <c r="V10" s="334">
        <v>563</v>
      </c>
      <c r="W10" s="334">
        <v>544</v>
      </c>
      <c r="X10" s="334"/>
      <c r="Y10" s="334">
        <v>262</v>
      </c>
      <c r="Z10" s="334">
        <v>266</v>
      </c>
      <c r="AA10" s="334">
        <v>262</v>
      </c>
      <c r="AB10" s="334">
        <v>262</v>
      </c>
      <c r="AC10" s="334">
        <v>269</v>
      </c>
      <c r="AD10" s="334">
        <v>285</v>
      </c>
      <c r="AE10" s="334">
        <v>281</v>
      </c>
      <c r="AF10" s="334">
        <v>264</v>
      </c>
      <c r="AG10" s="334">
        <v>269</v>
      </c>
    </row>
    <row r="11" spans="2:33">
      <c r="B11" s="17"/>
      <c r="C11" s="22"/>
      <c r="D11" s="22" t="s">
        <v>1014</v>
      </c>
      <c r="E11" s="333">
        <v>62.295099999999998</v>
      </c>
      <c r="F11" s="333">
        <v>63.218400000000003</v>
      </c>
      <c r="G11" s="333">
        <v>62.3</v>
      </c>
      <c r="H11" s="333">
        <v>61.6</v>
      </c>
      <c r="I11" s="333">
        <v>62.5</v>
      </c>
      <c r="J11" s="333">
        <v>60.778658976207645</v>
      </c>
      <c r="K11" s="333">
        <v>60.945842868039669</v>
      </c>
      <c r="L11" s="333">
        <v>62.887377173091465</v>
      </c>
      <c r="M11" s="333">
        <v>63.129357087529044</v>
      </c>
      <c r="N11" s="333"/>
      <c r="O11" s="333">
        <v>57.3</v>
      </c>
      <c r="P11" s="333">
        <v>55.9</v>
      </c>
      <c r="Q11" s="333">
        <v>53.5</v>
      </c>
      <c r="R11" s="333">
        <v>54.5</v>
      </c>
      <c r="S11" s="333">
        <v>56.8</v>
      </c>
      <c r="T11" s="333">
        <v>55.179282868525888</v>
      </c>
      <c r="U11" s="333">
        <v>52.554744525547449</v>
      </c>
      <c r="V11" s="333">
        <v>52.397868561278862</v>
      </c>
      <c r="W11" s="333">
        <v>52.941176470588239</v>
      </c>
      <c r="X11" s="333"/>
      <c r="Y11" s="333">
        <v>34</v>
      </c>
      <c r="Z11" s="333">
        <v>34.200000000000003</v>
      </c>
      <c r="AA11" s="333">
        <v>36.299999999999997</v>
      </c>
      <c r="AB11" s="333">
        <v>38.5</v>
      </c>
      <c r="AC11" s="333">
        <v>40.1</v>
      </c>
      <c r="AD11" s="333">
        <v>42.105263157894733</v>
      </c>
      <c r="AE11" s="333">
        <v>43.416370106761597</v>
      </c>
      <c r="AF11" s="333">
        <v>43.18181818181818</v>
      </c>
      <c r="AG11" s="333">
        <v>42.750929368029738</v>
      </c>
    </row>
    <row r="12" spans="2:33">
      <c r="B12" s="17"/>
      <c r="C12" s="17" t="s">
        <v>1015</v>
      </c>
      <c r="D12" s="17" t="s">
        <v>1016</v>
      </c>
      <c r="E12" s="332">
        <v>1218</v>
      </c>
      <c r="F12" s="332">
        <v>1223</v>
      </c>
      <c r="G12" s="332">
        <v>1321</v>
      </c>
      <c r="H12" s="332">
        <v>1308</v>
      </c>
      <c r="I12" s="332">
        <v>1363</v>
      </c>
      <c r="J12" s="332">
        <v>1367</v>
      </c>
      <c r="K12" s="332">
        <v>1377</v>
      </c>
      <c r="L12" s="332">
        <v>1409</v>
      </c>
      <c r="M12" s="332">
        <v>1425</v>
      </c>
      <c r="N12" s="332"/>
      <c r="O12" s="332">
        <v>321</v>
      </c>
      <c r="P12" s="332">
        <v>309</v>
      </c>
      <c r="Q12" s="332">
        <v>252</v>
      </c>
      <c r="R12" s="332">
        <v>271</v>
      </c>
      <c r="S12" s="332">
        <v>270</v>
      </c>
      <c r="T12" s="332">
        <v>262</v>
      </c>
      <c r="U12" s="332">
        <v>374</v>
      </c>
      <c r="V12" s="332">
        <v>380</v>
      </c>
      <c r="W12" s="332">
        <v>382</v>
      </c>
      <c r="X12" s="332"/>
      <c r="Y12" s="332">
        <v>201</v>
      </c>
      <c r="Z12" s="332">
        <v>197</v>
      </c>
      <c r="AA12" s="332">
        <v>213</v>
      </c>
      <c r="AB12" s="332">
        <v>233</v>
      </c>
      <c r="AC12" s="332">
        <v>239</v>
      </c>
      <c r="AD12" s="332">
        <v>237</v>
      </c>
      <c r="AE12" s="332">
        <v>238</v>
      </c>
      <c r="AF12" s="332">
        <v>239</v>
      </c>
      <c r="AG12" s="332">
        <v>234</v>
      </c>
    </row>
    <row r="13" spans="2:33">
      <c r="B13" s="17"/>
      <c r="C13" s="17"/>
      <c r="D13" s="17" t="s">
        <v>1017</v>
      </c>
      <c r="E13" s="333">
        <v>53.776699999999998</v>
      </c>
      <c r="F13" s="333">
        <v>55.110399999999998</v>
      </c>
      <c r="G13" s="333">
        <v>56.3</v>
      </c>
      <c r="H13" s="333">
        <v>57.5</v>
      </c>
      <c r="I13" s="333">
        <v>56.2</v>
      </c>
      <c r="J13" s="333">
        <v>56.108266276517924</v>
      </c>
      <c r="K13" s="333">
        <v>55.265068990559186</v>
      </c>
      <c r="L13" s="333">
        <v>55.003548616039744</v>
      </c>
      <c r="M13" s="333">
        <v>57.333333333333336</v>
      </c>
      <c r="N13" s="333"/>
      <c r="O13" s="333">
        <v>29.3</v>
      </c>
      <c r="P13" s="333">
        <v>35.6</v>
      </c>
      <c r="Q13" s="333">
        <v>34.1</v>
      </c>
      <c r="R13" s="333">
        <v>37.299999999999997</v>
      </c>
      <c r="S13" s="333">
        <v>37.4</v>
      </c>
      <c r="T13" s="333">
        <v>35.496183206106871</v>
      </c>
      <c r="U13" s="333">
        <v>38.770053475935825</v>
      </c>
      <c r="V13" s="333">
        <v>42.368421052631575</v>
      </c>
      <c r="W13" s="333">
        <v>40.052356020942412</v>
      </c>
      <c r="X13" s="333"/>
      <c r="Y13" s="333">
        <v>25.9</v>
      </c>
      <c r="Z13" s="333">
        <v>28.9</v>
      </c>
      <c r="AA13" s="333">
        <v>31</v>
      </c>
      <c r="AB13" s="333">
        <v>32.200000000000003</v>
      </c>
      <c r="AC13" s="333">
        <v>33.5</v>
      </c>
      <c r="AD13" s="333">
        <v>35.021097046413502</v>
      </c>
      <c r="AE13" s="333">
        <v>35.294117647058826</v>
      </c>
      <c r="AF13" s="333">
        <v>35.564853556485353</v>
      </c>
      <c r="AG13" s="333">
        <v>33.760683760683762</v>
      </c>
    </row>
    <row r="14" spans="2:33">
      <c r="B14" s="17"/>
      <c r="C14" s="20" t="s">
        <v>1018</v>
      </c>
      <c r="D14" s="20" t="s">
        <v>1019</v>
      </c>
      <c r="E14" s="334">
        <v>2602</v>
      </c>
      <c r="F14" s="334">
        <v>2576</v>
      </c>
      <c r="G14" s="334">
        <v>2745</v>
      </c>
      <c r="H14" s="334">
        <v>2600</v>
      </c>
      <c r="I14" s="334">
        <v>2641</v>
      </c>
      <c r="J14" s="334">
        <v>2759</v>
      </c>
      <c r="K14" s="334">
        <v>2823</v>
      </c>
      <c r="L14" s="334">
        <v>2872</v>
      </c>
      <c r="M14" s="334">
        <v>3009</v>
      </c>
      <c r="N14" s="334"/>
      <c r="O14" s="334">
        <v>678</v>
      </c>
      <c r="P14" s="334">
        <v>717</v>
      </c>
      <c r="Q14" s="334">
        <v>707</v>
      </c>
      <c r="R14" s="334">
        <v>761</v>
      </c>
      <c r="S14" s="334">
        <v>778</v>
      </c>
      <c r="T14" s="334">
        <v>824</v>
      </c>
      <c r="U14" s="334">
        <v>948</v>
      </c>
      <c r="V14" s="334">
        <v>911</v>
      </c>
      <c r="W14" s="334">
        <v>1026</v>
      </c>
      <c r="X14" s="334"/>
      <c r="Y14" s="334">
        <v>427</v>
      </c>
      <c r="Z14" s="334">
        <v>436</v>
      </c>
      <c r="AA14" s="334">
        <v>414</v>
      </c>
      <c r="AB14" s="334">
        <v>423</v>
      </c>
      <c r="AC14" s="334">
        <v>459</v>
      </c>
      <c r="AD14" s="334">
        <v>468</v>
      </c>
      <c r="AE14" s="334">
        <v>476</v>
      </c>
      <c r="AF14" s="334">
        <v>488</v>
      </c>
      <c r="AG14" s="334">
        <v>511</v>
      </c>
    </row>
    <row r="15" spans="2:33">
      <c r="B15" s="17"/>
      <c r="C15" s="22"/>
      <c r="D15" s="22" t="s">
        <v>1020</v>
      </c>
      <c r="E15" s="333">
        <v>59.569600000000001</v>
      </c>
      <c r="F15" s="333">
        <v>59.239100000000001</v>
      </c>
      <c r="G15" s="333">
        <v>60.2</v>
      </c>
      <c r="H15" s="333">
        <v>60.8</v>
      </c>
      <c r="I15" s="333">
        <v>60.2</v>
      </c>
      <c r="J15" s="333">
        <v>60.45668720550924</v>
      </c>
      <c r="K15" s="333">
        <v>61.140630534891962</v>
      </c>
      <c r="L15" s="333">
        <v>61.072423398328688</v>
      </c>
      <c r="M15" s="333">
        <v>61.116650049850449</v>
      </c>
      <c r="N15" s="333"/>
      <c r="O15" s="333">
        <v>38.200000000000003</v>
      </c>
      <c r="P15" s="333">
        <v>38.6</v>
      </c>
      <c r="Q15" s="333">
        <v>38.6</v>
      </c>
      <c r="R15" s="333">
        <v>37.200000000000003</v>
      </c>
      <c r="S15" s="333">
        <v>39.5</v>
      </c>
      <c r="T15" s="333">
        <v>39.563106796116507</v>
      </c>
      <c r="U15" s="333">
        <v>40.29535864978903</v>
      </c>
      <c r="V15" s="333">
        <v>40.175631174533478</v>
      </c>
      <c r="W15" s="333">
        <v>42.982456140350877</v>
      </c>
      <c r="X15" s="333"/>
      <c r="Y15" s="333">
        <v>28.8</v>
      </c>
      <c r="Z15" s="333">
        <v>29.1</v>
      </c>
      <c r="AA15" s="333">
        <v>32.1</v>
      </c>
      <c r="AB15" s="333">
        <v>31.7</v>
      </c>
      <c r="AC15" s="333">
        <v>31.6</v>
      </c>
      <c r="AD15" s="333">
        <v>34.188034188034187</v>
      </c>
      <c r="AE15" s="333">
        <v>34.243697478991599</v>
      </c>
      <c r="AF15" s="333">
        <v>35.860655737704917</v>
      </c>
      <c r="AG15" s="333">
        <v>37.18199608610567</v>
      </c>
    </row>
    <row r="16" spans="2:33">
      <c r="B16" s="17"/>
      <c r="C16" s="17" t="s">
        <v>1021</v>
      </c>
      <c r="D16" s="17" t="s">
        <v>1022</v>
      </c>
      <c r="E16" s="332">
        <v>213</v>
      </c>
      <c r="F16" s="332">
        <v>255</v>
      </c>
      <c r="G16" s="332">
        <v>238</v>
      </c>
      <c r="H16" s="332">
        <v>236</v>
      </c>
      <c r="I16" s="332">
        <v>239</v>
      </c>
      <c r="J16" s="332">
        <v>211</v>
      </c>
      <c r="K16" s="332">
        <v>237</v>
      </c>
      <c r="L16" s="332">
        <v>158</v>
      </c>
      <c r="M16" s="332">
        <v>177</v>
      </c>
      <c r="N16" s="332"/>
      <c r="O16" s="332">
        <v>561</v>
      </c>
      <c r="P16" s="332">
        <v>717</v>
      </c>
      <c r="Q16" s="332">
        <v>423</v>
      </c>
      <c r="R16" s="332">
        <v>511</v>
      </c>
      <c r="S16" s="332">
        <v>421</v>
      </c>
      <c r="T16" s="332">
        <v>412</v>
      </c>
      <c r="U16" s="332">
        <v>193</v>
      </c>
      <c r="V16" s="332">
        <v>96</v>
      </c>
      <c r="W16" s="332">
        <v>180</v>
      </c>
      <c r="X16" s="332"/>
      <c r="Y16" s="332">
        <v>12</v>
      </c>
      <c r="Z16" s="332">
        <v>14</v>
      </c>
      <c r="AA16" s="332">
        <v>11</v>
      </c>
      <c r="AB16" s="332">
        <v>12</v>
      </c>
      <c r="AC16" s="332">
        <v>11</v>
      </c>
      <c r="AD16" s="332">
        <v>11</v>
      </c>
      <c r="AE16" s="332">
        <v>12</v>
      </c>
      <c r="AF16" s="332">
        <v>13</v>
      </c>
      <c r="AG16" s="332">
        <v>15</v>
      </c>
    </row>
    <row r="17" spans="2:33">
      <c r="B17" s="17"/>
      <c r="C17" s="17"/>
      <c r="D17" s="17" t="s">
        <v>1023</v>
      </c>
      <c r="E17" s="333">
        <v>53.051600000000001</v>
      </c>
      <c r="F17" s="333">
        <v>53.333300000000001</v>
      </c>
      <c r="G17" s="333">
        <v>54.6</v>
      </c>
      <c r="H17" s="333">
        <v>52.1</v>
      </c>
      <c r="I17" s="333">
        <v>60.7</v>
      </c>
      <c r="J17" s="333">
        <v>59.241706161137444</v>
      </c>
      <c r="K17" s="333">
        <v>53.164556962025308</v>
      </c>
      <c r="L17" s="333">
        <v>52.531645569620252</v>
      </c>
      <c r="M17" s="333">
        <v>49.152542372881356</v>
      </c>
      <c r="N17" s="333"/>
      <c r="O17" s="333">
        <v>40.1</v>
      </c>
      <c r="P17" s="333">
        <v>41.1</v>
      </c>
      <c r="Q17" s="333">
        <v>46.3</v>
      </c>
      <c r="R17" s="333">
        <v>42.5</v>
      </c>
      <c r="S17" s="333">
        <v>42.8</v>
      </c>
      <c r="T17" s="333">
        <v>42.475728155339802</v>
      </c>
      <c r="U17" s="333">
        <v>45.077720207253883</v>
      </c>
      <c r="V17" s="333">
        <v>43.75</v>
      </c>
      <c r="W17" s="333">
        <v>36.111111111111107</v>
      </c>
      <c r="X17" s="333"/>
      <c r="Y17" s="333">
        <v>25</v>
      </c>
      <c r="Z17" s="333">
        <v>21.4</v>
      </c>
      <c r="AA17" s="333">
        <v>9.1</v>
      </c>
      <c r="AB17" s="333">
        <v>8.3000000000000007</v>
      </c>
      <c r="AC17" s="333">
        <v>18.2</v>
      </c>
      <c r="AD17" s="333">
        <v>9.0909090909090917</v>
      </c>
      <c r="AE17" s="333">
        <v>8.3333333333333321</v>
      </c>
      <c r="AF17" s="333">
        <v>15.384615384615385</v>
      </c>
      <c r="AG17" s="333">
        <v>26.666666666666668</v>
      </c>
    </row>
    <row r="18" spans="2:33">
      <c r="B18" s="23" t="s">
        <v>1024</v>
      </c>
      <c r="C18" s="23"/>
      <c r="D18" s="23" t="s">
        <v>1025</v>
      </c>
      <c r="E18" s="336">
        <v>2215</v>
      </c>
      <c r="F18" s="336">
        <v>2293</v>
      </c>
      <c r="G18" s="336">
        <v>2186</v>
      </c>
      <c r="H18" s="336">
        <v>2160</v>
      </c>
      <c r="I18" s="336">
        <v>2114</v>
      </c>
      <c r="J18" s="336">
        <v>2227</v>
      </c>
      <c r="K18" s="336">
        <v>2167</v>
      </c>
      <c r="L18" s="336">
        <v>2158</v>
      </c>
      <c r="M18" s="336">
        <v>2158</v>
      </c>
      <c r="N18" s="336"/>
      <c r="O18" s="336">
        <v>1261</v>
      </c>
      <c r="P18" s="336">
        <v>1293</v>
      </c>
      <c r="Q18" s="336">
        <v>736</v>
      </c>
      <c r="R18" s="336">
        <v>800</v>
      </c>
      <c r="S18" s="336">
        <v>797</v>
      </c>
      <c r="T18" s="336">
        <v>956</v>
      </c>
      <c r="U18" s="336">
        <v>1004</v>
      </c>
      <c r="V18" s="336">
        <v>982</v>
      </c>
      <c r="W18" s="336">
        <v>1020</v>
      </c>
      <c r="X18" s="336"/>
      <c r="Y18" s="336">
        <v>445</v>
      </c>
      <c r="Z18" s="336">
        <v>464</v>
      </c>
      <c r="AA18" s="336">
        <v>438</v>
      </c>
      <c r="AB18" s="336">
        <v>447</v>
      </c>
      <c r="AC18" s="336">
        <v>466</v>
      </c>
      <c r="AD18" s="336">
        <v>479</v>
      </c>
      <c r="AE18" s="336">
        <v>477</v>
      </c>
      <c r="AF18" s="336">
        <v>489</v>
      </c>
      <c r="AG18" s="336">
        <v>476</v>
      </c>
    </row>
    <row r="19" spans="2:33">
      <c r="B19" s="15"/>
      <c r="C19" s="15"/>
      <c r="D19" s="15" t="s">
        <v>1026</v>
      </c>
      <c r="E19" s="331">
        <v>33.1828</v>
      </c>
      <c r="F19" s="331">
        <v>36.0227</v>
      </c>
      <c r="G19" s="331">
        <v>36.9</v>
      </c>
      <c r="H19" s="331">
        <v>38.5</v>
      </c>
      <c r="I19" s="331">
        <v>40.200000000000003</v>
      </c>
      <c r="J19" s="331">
        <v>40.502918724741804</v>
      </c>
      <c r="K19" s="331">
        <v>38.440239963082604</v>
      </c>
      <c r="L19" s="331">
        <v>38.924930491195553</v>
      </c>
      <c r="M19" s="331">
        <v>39.666357738646894</v>
      </c>
      <c r="N19" s="331"/>
      <c r="O19" s="331">
        <v>16</v>
      </c>
      <c r="P19" s="331">
        <v>16.899999999999999</v>
      </c>
      <c r="Q19" s="331">
        <v>16.399999999999999</v>
      </c>
      <c r="R19" s="331">
        <v>16.8</v>
      </c>
      <c r="S19" s="331">
        <v>17.2</v>
      </c>
      <c r="T19" s="331">
        <v>17.782426778242677</v>
      </c>
      <c r="U19" s="331">
        <v>16.633466135458168</v>
      </c>
      <c r="V19" s="331">
        <v>19.144602851323828</v>
      </c>
      <c r="W19" s="331">
        <v>18.235294117647058</v>
      </c>
      <c r="X19" s="331"/>
      <c r="Y19" s="331">
        <v>15.5</v>
      </c>
      <c r="Z19" s="331">
        <v>14.7</v>
      </c>
      <c r="AA19" s="331">
        <v>15.1</v>
      </c>
      <c r="AB19" s="331">
        <v>17.399999999999999</v>
      </c>
      <c r="AC19" s="331">
        <v>17.2</v>
      </c>
      <c r="AD19" s="331">
        <v>17.536534446764094</v>
      </c>
      <c r="AE19" s="331">
        <v>17.610062893081761</v>
      </c>
      <c r="AF19" s="331">
        <v>18.404907975460123</v>
      </c>
      <c r="AG19" s="331">
        <v>18.487394957983195</v>
      </c>
    </row>
    <row r="20" spans="2:33">
      <c r="B20" s="25" t="s">
        <v>1027</v>
      </c>
      <c r="C20" s="25"/>
      <c r="D20" s="25" t="s">
        <v>1028</v>
      </c>
      <c r="E20" s="337">
        <v>1330</v>
      </c>
      <c r="F20" s="337">
        <v>1394</v>
      </c>
      <c r="G20" s="337">
        <v>1409</v>
      </c>
      <c r="H20" s="337">
        <v>1349</v>
      </c>
      <c r="I20" s="337">
        <v>1384</v>
      </c>
      <c r="J20" s="337">
        <v>1383</v>
      </c>
      <c r="K20" s="337">
        <v>1413</v>
      </c>
      <c r="L20" s="337">
        <v>1437</v>
      </c>
      <c r="M20" s="337">
        <v>1465</v>
      </c>
      <c r="N20" s="337"/>
      <c r="O20" s="337">
        <v>644</v>
      </c>
      <c r="P20" s="337">
        <v>727</v>
      </c>
      <c r="Q20" s="337">
        <v>578</v>
      </c>
      <c r="R20" s="337">
        <v>622</v>
      </c>
      <c r="S20" s="337">
        <v>681</v>
      </c>
      <c r="T20" s="337">
        <v>699</v>
      </c>
      <c r="U20" s="337">
        <v>712</v>
      </c>
      <c r="V20" s="337">
        <v>693</v>
      </c>
      <c r="W20" s="337">
        <v>742</v>
      </c>
      <c r="X20" s="337"/>
      <c r="Y20" s="337">
        <v>286</v>
      </c>
      <c r="Z20" s="337">
        <v>284</v>
      </c>
      <c r="AA20" s="337">
        <v>283</v>
      </c>
      <c r="AB20" s="337">
        <v>288</v>
      </c>
      <c r="AC20" s="337">
        <v>301</v>
      </c>
      <c r="AD20" s="337">
        <v>312</v>
      </c>
      <c r="AE20" s="337">
        <v>325</v>
      </c>
      <c r="AF20" s="337">
        <v>319</v>
      </c>
      <c r="AG20" s="337">
        <v>322</v>
      </c>
    </row>
    <row r="21" spans="2:33">
      <c r="B21" s="25"/>
      <c r="C21" s="25"/>
      <c r="D21" s="25" t="s">
        <v>1029</v>
      </c>
      <c r="E21" s="331">
        <v>49.924799999999998</v>
      </c>
      <c r="F21" s="331">
        <v>50.932600000000001</v>
      </c>
      <c r="G21" s="331">
        <v>51.4</v>
      </c>
      <c r="H21" s="331">
        <v>54.7</v>
      </c>
      <c r="I21" s="331">
        <v>55.3</v>
      </c>
      <c r="J21" s="331">
        <v>54.736080983369483</v>
      </c>
      <c r="K21" s="331">
        <v>52.016985138004245</v>
      </c>
      <c r="L21" s="331">
        <v>53.792623521224769</v>
      </c>
      <c r="M21" s="331">
        <v>54.470989761092149</v>
      </c>
      <c r="N21" s="331"/>
      <c r="O21" s="331">
        <v>22.5</v>
      </c>
      <c r="P21" s="331">
        <v>23.2</v>
      </c>
      <c r="Q21" s="331">
        <v>24</v>
      </c>
      <c r="R21" s="331">
        <v>25.6</v>
      </c>
      <c r="S21" s="331">
        <v>23.2</v>
      </c>
      <c r="T21" s="331">
        <v>23.462088698140203</v>
      </c>
      <c r="U21" s="331">
        <v>24.016853932584269</v>
      </c>
      <c r="V21" s="331">
        <v>24.386724386724389</v>
      </c>
      <c r="W21" s="331">
        <v>27.088948787061994</v>
      </c>
      <c r="X21" s="331"/>
      <c r="Y21" s="331">
        <v>21.7</v>
      </c>
      <c r="Z21" s="331">
        <v>22.5</v>
      </c>
      <c r="AA21" s="331">
        <v>25.8</v>
      </c>
      <c r="AB21" s="331">
        <v>28.1</v>
      </c>
      <c r="AC21" s="331">
        <v>29.6</v>
      </c>
      <c r="AD21" s="331">
        <v>30.128205128205128</v>
      </c>
      <c r="AE21" s="331">
        <v>29.230769230769234</v>
      </c>
      <c r="AF21" s="331">
        <v>29.153605015673982</v>
      </c>
      <c r="AG21" s="331">
        <v>29.19254658385093</v>
      </c>
    </row>
    <row r="22" spans="2:33">
      <c r="B22" s="23" t="s">
        <v>1030</v>
      </c>
      <c r="C22" s="23"/>
      <c r="D22" s="23" t="s">
        <v>1031</v>
      </c>
      <c r="E22" s="336">
        <v>8851</v>
      </c>
      <c r="F22" s="336">
        <v>8959</v>
      </c>
      <c r="G22" s="336">
        <v>9449</v>
      </c>
      <c r="H22" s="336">
        <v>9345</v>
      </c>
      <c r="I22" s="336">
        <v>9283</v>
      </c>
      <c r="J22" s="336">
        <v>9512</v>
      </c>
      <c r="K22" s="336">
        <v>9419</v>
      </c>
      <c r="L22" s="336">
        <v>10124</v>
      </c>
      <c r="M22" s="336">
        <v>10021</v>
      </c>
      <c r="N22" s="336"/>
      <c r="O22" s="336">
        <v>1298</v>
      </c>
      <c r="P22" s="336">
        <v>1290</v>
      </c>
      <c r="Q22" s="336">
        <v>1120</v>
      </c>
      <c r="R22" s="336">
        <v>1045</v>
      </c>
      <c r="S22" s="336">
        <v>1091</v>
      </c>
      <c r="T22" s="336">
        <v>1121</v>
      </c>
      <c r="U22" s="336">
        <v>1074</v>
      </c>
      <c r="V22" s="336">
        <v>1172</v>
      </c>
      <c r="W22" s="336">
        <v>1212</v>
      </c>
      <c r="X22" s="336"/>
      <c r="Y22" s="336">
        <v>904</v>
      </c>
      <c r="Z22" s="336">
        <v>935</v>
      </c>
      <c r="AA22" s="336">
        <v>971</v>
      </c>
      <c r="AB22" s="336">
        <v>993</v>
      </c>
      <c r="AC22" s="336">
        <v>1018</v>
      </c>
      <c r="AD22" s="336">
        <v>1058</v>
      </c>
      <c r="AE22" s="336">
        <v>1058</v>
      </c>
      <c r="AF22" s="336">
        <v>1111</v>
      </c>
      <c r="AG22" s="336">
        <v>1127</v>
      </c>
    </row>
    <row r="23" spans="2:33">
      <c r="B23" s="15"/>
      <c r="C23" s="15"/>
      <c r="D23" s="15" t="s">
        <v>1032</v>
      </c>
      <c r="E23" s="331">
        <v>33.035800000000002</v>
      </c>
      <c r="F23" s="331">
        <v>32.883099999999999</v>
      </c>
      <c r="G23" s="331">
        <v>34</v>
      </c>
      <c r="H23" s="331">
        <v>34.299999999999997</v>
      </c>
      <c r="I23" s="331">
        <v>34.700000000000003</v>
      </c>
      <c r="J23" s="331">
        <v>34.99789739276703</v>
      </c>
      <c r="K23" s="331">
        <v>34.801995965601442</v>
      </c>
      <c r="L23" s="331">
        <v>34.136704859739233</v>
      </c>
      <c r="M23" s="331">
        <v>35.126234906695942</v>
      </c>
      <c r="N23" s="331"/>
      <c r="O23" s="331">
        <v>17.8</v>
      </c>
      <c r="P23" s="331">
        <v>16.2</v>
      </c>
      <c r="Q23" s="331">
        <v>15.3</v>
      </c>
      <c r="R23" s="331">
        <v>15.2</v>
      </c>
      <c r="S23" s="331">
        <v>17.3</v>
      </c>
      <c r="T23" s="331">
        <v>18.73327386262266</v>
      </c>
      <c r="U23" s="331">
        <v>18.435754189944134</v>
      </c>
      <c r="V23" s="331">
        <v>19.112627986348123</v>
      </c>
      <c r="W23" s="331">
        <v>20.627062706270628</v>
      </c>
      <c r="X23" s="331"/>
      <c r="Y23" s="331">
        <v>11.7</v>
      </c>
      <c r="Z23" s="331">
        <v>12</v>
      </c>
      <c r="AA23" s="331">
        <v>11.8</v>
      </c>
      <c r="AB23" s="331">
        <v>12.4</v>
      </c>
      <c r="AC23" s="331">
        <v>13.2</v>
      </c>
      <c r="AD23" s="331">
        <v>13.610586011342155</v>
      </c>
      <c r="AE23" s="331">
        <v>14.555765595463138</v>
      </c>
      <c r="AF23" s="331">
        <v>15.841584158415841</v>
      </c>
      <c r="AG23" s="331">
        <v>17.12511091393079</v>
      </c>
    </row>
    <row r="24" spans="2:33">
      <c r="B24" s="17"/>
      <c r="C24" s="17" t="s">
        <v>1033</v>
      </c>
      <c r="D24" s="17" t="s">
        <v>1034</v>
      </c>
      <c r="E24" s="332">
        <v>3019</v>
      </c>
      <c r="F24" s="332">
        <v>3178</v>
      </c>
      <c r="G24" s="332">
        <v>3279</v>
      </c>
      <c r="H24" s="332">
        <v>3245</v>
      </c>
      <c r="I24" s="332">
        <v>3272</v>
      </c>
      <c r="J24" s="332">
        <v>3253</v>
      </c>
      <c r="K24" s="332">
        <v>3285</v>
      </c>
      <c r="L24" s="332">
        <v>3831</v>
      </c>
      <c r="M24" s="332">
        <v>3673</v>
      </c>
      <c r="N24" s="332"/>
      <c r="O24" s="332">
        <v>387</v>
      </c>
      <c r="P24" s="332">
        <v>394</v>
      </c>
      <c r="Q24" s="332">
        <v>363</v>
      </c>
      <c r="R24" s="332">
        <v>351</v>
      </c>
      <c r="S24" s="332">
        <v>333</v>
      </c>
      <c r="T24" s="332">
        <v>349</v>
      </c>
      <c r="U24" s="332">
        <v>331</v>
      </c>
      <c r="V24" s="332">
        <v>378</v>
      </c>
      <c r="W24" s="332">
        <v>407</v>
      </c>
      <c r="X24" s="332"/>
      <c r="Y24" s="332">
        <v>385</v>
      </c>
      <c r="Z24" s="332">
        <v>411</v>
      </c>
      <c r="AA24" s="332">
        <v>417</v>
      </c>
      <c r="AB24" s="332">
        <v>425</v>
      </c>
      <c r="AC24" s="332">
        <v>438</v>
      </c>
      <c r="AD24" s="332">
        <v>454</v>
      </c>
      <c r="AE24" s="332">
        <v>445</v>
      </c>
      <c r="AF24" s="332">
        <v>478</v>
      </c>
      <c r="AG24" s="332">
        <v>482</v>
      </c>
    </row>
    <row r="25" spans="2:33">
      <c r="B25" s="17"/>
      <c r="C25" s="17"/>
      <c r="D25" s="17" t="s">
        <v>1035</v>
      </c>
      <c r="E25" s="333">
        <v>19.1785</v>
      </c>
      <c r="F25" s="333">
        <v>19.100100000000001</v>
      </c>
      <c r="G25" s="333">
        <v>19.399999999999999</v>
      </c>
      <c r="H25" s="333">
        <v>20.2</v>
      </c>
      <c r="I25" s="333">
        <v>21</v>
      </c>
      <c r="J25" s="333">
        <v>21.14970796188134</v>
      </c>
      <c r="K25" s="333">
        <v>21.339421613394215</v>
      </c>
      <c r="L25" s="333">
        <v>21.508744453145393</v>
      </c>
      <c r="M25" s="333">
        <v>22.052817860059896</v>
      </c>
      <c r="N25" s="333"/>
      <c r="O25" s="333">
        <v>12.7</v>
      </c>
      <c r="P25" s="333">
        <v>12.7</v>
      </c>
      <c r="Q25" s="333">
        <v>11</v>
      </c>
      <c r="R25" s="333">
        <v>12.5</v>
      </c>
      <c r="S25" s="333">
        <v>14.7</v>
      </c>
      <c r="T25" s="333">
        <v>15.18624641833811</v>
      </c>
      <c r="U25" s="333">
        <v>14.19939577039275</v>
      </c>
      <c r="V25" s="333">
        <v>15.343915343915343</v>
      </c>
      <c r="W25" s="333">
        <v>16.707616707616708</v>
      </c>
      <c r="X25" s="333"/>
      <c r="Y25" s="333">
        <v>9.4</v>
      </c>
      <c r="Z25" s="333">
        <v>9.1999999999999993</v>
      </c>
      <c r="AA25" s="333">
        <v>8.6</v>
      </c>
      <c r="AB25" s="333">
        <v>8.6999999999999993</v>
      </c>
      <c r="AC25" s="333">
        <v>9.4</v>
      </c>
      <c r="AD25" s="333">
        <v>8.8105726872246706</v>
      </c>
      <c r="AE25" s="333">
        <v>9.213483146067416</v>
      </c>
      <c r="AF25" s="333">
        <v>10.669456066945607</v>
      </c>
      <c r="AG25" s="333">
        <v>12.655601659751037</v>
      </c>
    </row>
    <row r="26" spans="2:33">
      <c r="B26" s="17"/>
      <c r="C26" s="20" t="s">
        <v>1036</v>
      </c>
      <c r="D26" s="20" t="s">
        <v>1037</v>
      </c>
      <c r="E26" s="334">
        <v>4883</v>
      </c>
      <c r="F26" s="334">
        <v>4780</v>
      </c>
      <c r="G26" s="334">
        <v>5079</v>
      </c>
      <c r="H26" s="334">
        <v>5037</v>
      </c>
      <c r="I26" s="334">
        <v>4948</v>
      </c>
      <c r="J26" s="334">
        <v>5159</v>
      </c>
      <c r="K26" s="334">
        <v>5032</v>
      </c>
      <c r="L26" s="334">
        <v>5127</v>
      </c>
      <c r="M26" s="334">
        <v>5218</v>
      </c>
      <c r="N26" s="334"/>
      <c r="O26" s="334">
        <v>727</v>
      </c>
      <c r="P26" s="334">
        <v>687</v>
      </c>
      <c r="Q26" s="334">
        <v>579</v>
      </c>
      <c r="R26" s="334">
        <v>565</v>
      </c>
      <c r="S26" s="334">
        <v>590</v>
      </c>
      <c r="T26" s="334">
        <v>611</v>
      </c>
      <c r="U26" s="334">
        <v>596</v>
      </c>
      <c r="V26" s="334">
        <v>632</v>
      </c>
      <c r="W26" s="334">
        <v>618</v>
      </c>
      <c r="X26" s="334"/>
      <c r="Y26" s="334">
        <v>425</v>
      </c>
      <c r="Z26" s="334">
        <v>427</v>
      </c>
      <c r="AA26" s="334">
        <v>456</v>
      </c>
      <c r="AB26" s="334">
        <v>469</v>
      </c>
      <c r="AC26" s="334">
        <v>486</v>
      </c>
      <c r="AD26" s="334">
        <v>502</v>
      </c>
      <c r="AE26" s="334">
        <v>509</v>
      </c>
      <c r="AF26" s="334">
        <v>528</v>
      </c>
      <c r="AG26" s="334">
        <v>541</v>
      </c>
    </row>
    <row r="27" spans="2:33">
      <c r="B27" s="17"/>
      <c r="C27" s="22"/>
      <c r="D27" s="22" t="s">
        <v>1038</v>
      </c>
      <c r="E27" s="333">
        <v>39.668199999999999</v>
      </c>
      <c r="F27" s="333">
        <v>40.167400000000001</v>
      </c>
      <c r="G27" s="333">
        <v>41</v>
      </c>
      <c r="H27" s="333">
        <v>40.700000000000003</v>
      </c>
      <c r="I27" s="333">
        <v>41.1</v>
      </c>
      <c r="J27" s="333">
        <v>41.480907152548944</v>
      </c>
      <c r="K27" s="333">
        <v>41.156597774244837</v>
      </c>
      <c r="L27" s="333">
        <v>40.745075092646772</v>
      </c>
      <c r="M27" s="333">
        <v>41.797623610578768</v>
      </c>
      <c r="N27" s="333"/>
      <c r="O27" s="333">
        <v>20.100000000000001</v>
      </c>
      <c r="P27" s="333">
        <v>17.5</v>
      </c>
      <c r="Q27" s="333">
        <v>17.399999999999999</v>
      </c>
      <c r="R27" s="333">
        <v>16.5</v>
      </c>
      <c r="S27" s="333">
        <v>19.5</v>
      </c>
      <c r="T27" s="333">
        <v>21.603927986906708</v>
      </c>
      <c r="U27" s="333">
        <v>20.80536912751678</v>
      </c>
      <c r="V27" s="333">
        <v>20.88607594936709</v>
      </c>
      <c r="W27" s="333">
        <v>21.844660194174757</v>
      </c>
      <c r="X27" s="333"/>
      <c r="Y27" s="333">
        <v>13.4</v>
      </c>
      <c r="Z27" s="333">
        <v>14.3</v>
      </c>
      <c r="AA27" s="333">
        <v>14.7</v>
      </c>
      <c r="AB27" s="333">
        <v>14.7</v>
      </c>
      <c r="AC27" s="333">
        <v>15.6</v>
      </c>
      <c r="AD27" s="333">
        <v>16.932270916334659</v>
      </c>
      <c r="AE27" s="333">
        <v>18.074656188605111</v>
      </c>
      <c r="AF27" s="333">
        <v>19.696969696969695</v>
      </c>
      <c r="AG27" s="333">
        <v>20.702402957486139</v>
      </c>
    </row>
    <row r="28" spans="2:33">
      <c r="B28" s="17"/>
      <c r="C28" s="17" t="s">
        <v>1039</v>
      </c>
      <c r="D28" s="17" t="s">
        <v>1040</v>
      </c>
      <c r="E28" s="332">
        <v>945</v>
      </c>
      <c r="F28" s="332">
        <v>999</v>
      </c>
      <c r="G28" s="332">
        <v>1090</v>
      </c>
      <c r="H28" s="332">
        <v>1059</v>
      </c>
      <c r="I28" s="332">
        <v>1059</v>
      </c>
      <c r="J28" s="332">
        <v>1096</v>
      </c>
      <c r="K28" s="332">
        <v>1100</v>
      </c>
      <c r="L28" s="332">
        <v>1166</v>
      </c>
      <c r="M28" s="332">
        <v>1130</v>
      </c>
      <c r="N28" s="332"/>
      <c r="O28" s="332">
        <v>184</v>
      </c>
      <c r="P28" s="332">
        <v>208</v>
      </c>
      <c r="Q28" s="332">
        <v>175</v>
      </c>
      <c r="R28" s="332">
        <v>127</v>
      </c>
      <c r="S28" s="332">
        <v>165</v>
      </c>
      <c r="T28" s="332">
        <v>158</v>
      </c>
      <c r="U28" s="332">
        <v>145</v>
      </c>
      <c r="V28" s="332">
        <v>162</v>
      </c>
      <c r="W28" s="332">
        <v>187</v>
      </c>
      <c r="X28" s="332"/>
      <c r="Y28" s="332">
        <v>93</v>
      </c>
      <c r="Z28" s="332">
        <v>96</v>
      </c>
      <c r="AA28" s="332">
        <v>97</v>
      </c>
      <c r="AB28" s="332">
        <v>98</v>
      </c>
      <c r="AC28" s="332">
        <v>93</v>
      </c>
      <c r="AD28" s="332">
        <v>102</v>
      </c>
      <c r="AE28" s="332">
        <v>104</v>
      </c>
      <c r="AF28" s="332">
        <v>105</v>
      </c>
      <c r="AG28" s="332">
        <v>104</v>
      </c>
    </row>
    <row r="29" spans="2:33">
      <c r="B29" s="17"/>
      <c r="C29" s="17"/>
      <c r="D29" s="17" t="s">
        <v>1041</v>
      </c>
      <c r="E29" s="333">
        <v>43.068800000000003</v>
      </c>
      <c r="F29" s="333">
        <v>41.941899999999997</v>
      </c>
      <c r="G29" s="333">
        <v>45.6</v>
      </c>
      <c r="H29" s="333">
        <v>47.6</v>
      </c>
      <c r="I29" s="333">
        <v>47.1</v>
      </c>
      <c r="J29" s="333">
        <v>45.620437956204377</v>
      </c>
      <c r="K29" s="333">
        <v>46</v>
      </c>
      <c r="L29" s="333">
        <v>46.569468267581478</v>
      </c>
      <c r="M29" s="333">
        <v>46.814159292035399</v>
      </c>
      <c r="N29" s="333"/>
      <c r="O29" s="333">
        <v>19.600000000000001</v>
      </c>
      <c r="P29" s="333">
        <v>18.8</v>
      </c>
      <c r="Q29" s="333">
        <v>17.100000000000001</v>
      </c>
      <c r="R29" s="333">
        <v>17.3</v>
      </c>
      <c r="S29" s="333">
        <v>15.2</v>
      </c>
      <c r="T29" s="333">
        <v>15.822784810126583</v>
      </c>
      <c r="U29" s="333">
        <v>18.620689655172416</v>
      </c>
      <c r="V29" s="333">
        <v>20.987654320987652</v>
      </c>
      <c r="W29" s="333">
        <v>25.133689839572192</v>
      </c>
      <c r="X29" s="333"/>
      <c r="Y29" s="333">
        <v>14</v>
      </c>
      <c r="Z29" s="333">
        <v>13.5</v>
      </c>
      <c r="AA29" s="333">
        <v>12.4</v>
      </c>
      <c r="AB29" s="333">
        <v>16.3</v>
      </c>
      <c r="AC29" s="333">
        <v>18.3</v>
      </c>
      <c r="AD29" s="333">
        <v>18.627450980392158</v>
      </c>
      <c r="AE29" s="333">
        <v>20.192307692307693</v>
      </c>
      <c r="AF29" s="333">
        <v>20</v>
      </c>
      <c r="AG29" s="333">
        <v>19.230769230769234</v>
      </c>
    </row>
    <row r="30" spans="2:33">
      <c r="B30" s="23" t="s">
        <v>1042</v>
      </c>
      <c r="C30" s="23"/>
      <c r="D30" s="23" t="s">
        <v>1043</v>
      </c>
      <c r="E30" s="336">
        <v>3879</v>
      </c>
      <c r="F30" s="336">
        <v>4254</v>
      </c>
      <c r="G30" s="336">
        <v>4793</v>
      </c>
      <c r="H30" s="336">
        <v>4486</v>
      </c>
      <c r="I30" s="336">
        <v>4794</v>
      </c>
      <c r="J30" s="336">
        <v>4714</v>
      </c>
      <c r="K30" s="336">
        <v>4968</v>
      </c>
      <c r="L30" s="336">
        <v>5000</v>
      </c>
      <c r="M30" s="336">
        <v>5297</v>
      </c>
      <c r="N30" s="336"/>
      <c r="O30" s="336">
        <v>2832</v>
      </c>
      <c r="P30" s="336">
        <v>3067</v>
      </c>
      <c r="Q30" s="336">
        <v>2965</v>
      </c>
      <c r="R30" s="336">
        <v>3250</v>
      </c>
      <c r="S30" s="336">
        <v>3114</v>
      </c>
      <c r="T30" s="336">
        <v>3295</v>
      </c>
      <c r="U30" s="336">
        <v>3309</v>
      </c>
      <c r="V30" s="336">
        <v>3104</v>
      </c>
      <c r="W30" s="336">
        <v>3571</v>
      </c>
      <c r="X30" s="335"/>
      <c r="Y30" s="336">
        <v>796</v>
      </c>
      <c r="Z30" s="336">
        <v>765</v>
      </c>
      <c r="AA30" s="336">
        <v>824</v>
      </c>
      <c r="AB30" s="336">
        <v>830</v>
      </c>
      <c r="AC30" s="336">
        <v>895</v>
      </c>
      <c r="AD30" s="336">
        <v>949</v>
      </c>
      <c r="AE30" s="336">
        <v>996</v>
      </c>
      <c r="AF30" s="336">
        <v>1024</v>
      </c>
      <c r="AG30" s="336">
        <v>1021</v>
      </c>
    </row>
    <row r="31" spans="2:33">
      <c r="B31" s="15"/>
      <c r="C31" s="15"/>
      <c r="D31" s="15" t="s">
        <v>1044</v>
      </c>
      <c r="E31" s="331">
        <v>55.478200000000001</v>
      </c>
      <c r="F31" s="331">
        <v>55.900300000000001</v>
      </c>
      <c r="G31" s="331">
        <v>55.9</v>
      </c>
      <c r="H31" s="331">
        <v>56.5</v>
      </c>
      <c r="I31" s="331">
        <v>57.7</v>
      </c>
      <c r="J31" s="331">
        <v>57.445905812473484</v>
      </c>
      <c r="K31" s="331">
        <v>57.065217391304344</v>
      </c>
      <c r="L31" s="331">
        <v>58.46</v>
      </c>
      <c r="M31" s="331">
        <v>58.580328487823294</v>
      </c>
      <c r="N31" s="331"/>
      <c r="O31" s="331">
        <v>24.3</v>
      </c>
      <c r="P31" s="331">
        <v>25.2</v>
      </c>
      <c r="Q31" s="331">
        <v>26.1</v>
      </c>
      <c r="R31" s="331">
        <v>27.2</v>
      </c>
      <c r="S31" s="331">
        <v>27</v>
      </c>
      <c r="T31" s="331">
        <v>27.890743550834596</v>
      </c>
      <c r="U31" s="331">
        <v>28.890903596252642</v>
      </c>
      <c r="V31" s="331">
        <v>30.347938144329895</v>
      </c>
      <c r="W31" s="331">
        <v>30.075609073088771</v>
      </c>
      <c r="X31" s="331"/>
      <c r="Y31" s="331">
        <v>12.9</v>
      </c>
      <c r="Z31" s="331">
        <v>13.1</v>
      </c>
      <c r="AA31" s="331">
        <v>15.4</v>
      </c>
      <c r="AB31" s="331">
        <v>17</v>
      </c>
      <c r="AC31" s="331">
        <v>18.2</v>
      </c>
      <c r="AD31" s="331">
        <v>19.17808219178082</v>
      </c>
      <c r="AE31" s="331">
        <v>20.481927710843372</v>
      </c>
      <c r="AF31" s="331">
        <v>21.19140625</v>
      </c>
      <c r="AG31" s="331">
        <v>21.057786483839372</v>
      </c>
    </row>
    <row r="32" spans="2:33">
      <c r="B32" s="17"/>
      <c r="C32" s="17" t="s">
        <v>1045</v>
      </c>
      <c r="D32" s="17" t="s">
        <v>1046</v>
      </c>
      <c r="E32" s="332">
        <v>2583</v>
      </c>
      <c r="F32" s="332">
        <v>2833</v>
      </c>
      <c r="G32" s="332">
        <v>3341</v>
      </c>
      <c r="H32" s="332">
        <v>3110</v>
      </c>
      <c r="I32" s="332">
        <v>3363</v>
      </c>
      <c r="J32" s="332">
        <v>3297</v>
      </c>
      <c r="K32" s="332">
        <v>3432</v>
      </c>
      <c r="L32" s="332">
        <v>3405</v>
      </c>
      <c r="M32" s="332">
        <v>3714</v>
      </c>
      <c r="N32" s="332"/>
      <c r="O32" s="332">
        <v>2486</v>
      </c>
      <c r="P32" s="332">
        <v>2682</v>
      </c>
      <c r="Q32" s="332">
        <v>2559</v>
      </c>
      <c r="R32" s="332">
        <v>2793</v>
      </c>
      <c r="S32" s="332">
        <v>2755</v>
      </c>
      <c r="T32" s="332">
        <v>2964</v>
      </c>
      <c r="U32" s="332">
        <v>2991</v>
      </c>
      <c r="V32" s="332">
        <v>2825</v>
      </c>
      <c r="W32" s="332">
        <v>3255</v>
      </c>
      <c r="X32" s="332"/>
      <c r="Y32" s="332">
        <v>672</v>
      </c>
      <c r="Z32" s="332">
        <v>644</v>
      </c>
      <c r="AA32" s="332">
        <v>695</v>
      </c>
      <c r="AB32" s="332">
        <v>693</v>
      </c>
      <c r="AC32" s="332">
        <v>728</v>
      </c>
      <c r="AD32" s="332">
        <v>765</v>
      </c>
      <c r="AE32" s="332">
        <v>799</v>
      </c>
      <c r="AF32" s="332">
        <v>836</v>
      </c>
      <c r="AG32" s="332">
        <v>838</v>
      </c>
    </row>
    <row r="33" spans="2:33">
      <c r="B33" s="17"/>
      <c r="C33" s="17"/>
      <c r="D33" s="17" t="s">
        <v>1047</v>
      </c>
      <c r="E33" s="333">
        <v>55.400700000000001</v>
      </c>
      <c r="F33" s="333">
        <v>55.665399999999998</v>
      </c>
      <c r="G33" s="333">
        <v>54.8</v>
      </c>
      <c r="H33" s="333">
        <v>55.7</v>
      </c>
      <c r="I33" s="333">
        <v>56.9</v>
      </c>
      <c r="J33" s="333">
        <v>56.263269639065818</v>
      </c>
      <c r="K33" s="333">
        <v>56.526806526806524</v>
      </c>
      <c r="L33" s="333">
        <v>57.856093979442001</v>
      </c>
      <c r="M33" s="333">
        <v>57.942918686052771</v>
      </c>
      <c r="N33" s="333"/>
      <c r="O33" s="333">
        <v>23.8</v>
      </c>
      <c r="P33" s="333">
        <v>24.8</v>
      </c>
      <c r="Q33" s="333">
        <v>25</v>
      </c>
      <c r="R33" s="333">
        <v>26.6</v>
      </c>
      <c r="S33" s="333">
        <v>26.9</v>
      </c>
      <c r="T33" s="333">
        <v>27.901484480431847</v>
      </c>
      <c r="U33" s="333">
        <v>29.120695419592106</v>
      </c>
      <c r="V33" s="333">
        <v>30.938053097345129</v>
      </c>
      <c r="W33" s="333">
        <v>30.322580645161288</v>
      </c>
      <c r="X33" s="333"/>
      <c r="Y33" s="333">
        <v>12.9</v>
      </c>
      <c r="Z33" s="333">
        <v>12.7</v>
      </c>
      <c r="AA33" s="333">
        <v>14.8</v>
      </c>
      <c r="AB33" s="333">
        <v>16.5</v>
      </c>
      <c r="AC33" s="333">
        <v>17.3</v>
      </c>
      <c r="AD33" s="333">
        <v>17.777777777777779</v>
      </c>
      <c r="AE33" s="333">
        <v>19.023779724655821</v>
      </c>
      <c r="AF33" s="333">
        <v>19.37799043062201</v>
      </c>
      <c r="AG33" s="333">
        <v>19.212410501193318</v>
      </c>
    </row>
    <row r="34" spans="2:33">
      <c r="B34" s="17"/>
      <c r="C34" s="20" t="s">
        <v>1048</v>
      </c>
      <c r="D34" s="20" t="s">
        <v>1049</v>
      </c>
      <c r="E34" s="334">
        <v>314</v>
      </c>
      <c r="F34" s="334">
        <v>324</v>
      </c>
      <c r="G34" s="334">
        <v>313</v>
      </c>
      <c r="H34" s="334">
        <v>303</v>
      </c>
      <c r="I34" s="334">
        <v>323</v>
      </c>
      <c r="J34" s="334">
        <v>287</v>
      </c>
      <c r="K34" s="334">
        <v>304</v>
      </c>
      <c r="L34" s="334">
        <v>296</v>
      </c>
      <c r="M34" s="334">
        <v>280</v>
      </c>
      <c r="N34" s="334"/>
      <c r="O34" s="334">
        <v>148</v>
      </c>
      <c r="P34" s="334">
        <v>163</v>
      </c>
      <c r="Q34" s="334">
        <v>166</v>
      </c>
      <c r="R34" s="334">
        <v>186</v>
      </c>
      <c r="S34" s="334">
        <v>164</v>
      </c>
      <c r="T34" s="334">
        <v>146</v>
      </c>
      <c r="U34" s="334">
        <v>154</v>
      </c>
      <c r="V34" s="334">
        <v>129</v>
      </c>
      <c r="W34" s="334">
        <v>165</v>
      </c>
      <c r="X34" s="334"/>
      <c r="Y34" s="334">
        <v>25</v>
      </c>
      <c r="Z34" s="334">
        <v>25</v>
      </c>
      <c r="AA34" s="334">
        <v>27</v>
      </c>
      <c r="AB34" s="334">
        <v>26</v>
      </c>
      <c r="AC34" s="334">
        <v>36</v>
      </c>
      <c r="AD34" s="334">
        <v>42</v>
      </c>
      <c r="AE34" s="334">
        <v>41</v>
      </c>
      <c r="AF34" s="334">
        <v>42</v>
      </c>
      <c r="AG34" s="334">
        <v>40</v>
      </c>
    </row>
    <row r="35" spans="2:33">
      <c r="B35" s="17"/>
      <c r="C35" s="22"/>
      <c r="D35" s="22" t="s">
        <v>1050</v>
      </c>
      <c r="E35" s="333">
        <v>45.222900000000003</v>
      </c>
      <c r="F35" s="333">
        <v>46.296300000000002</v>
      </c>
      <c r="G35" s="333">
        <v>50.5</v>
      </c>
      <c r="H35" s="333">
        <v>53.1</v>
      </c>
      <c r="I35" s="333">
        <v>52.6</v>
      </c>
      <c r="J35" s="333">
        <v>56.09756097560976</v>
      </c>
      <c r="K35" s="333">
        <v>55.26315789473685</v>
      </c>
      <c r="L35" s="333">
        <v>54.729729729729726</v>
      </c>
      <c r="M35" s="333">
        <v>56.428571428571431</v>
      </c>
      <c r="N35" s="333"/>
      <c r="O35" s="333">
        <v>23.6</v>
      </c>
      <c r="P35" s="333">
        <v>22.7</v>
      </c>
      <c r="Q35" s="333">
        <v>26.5</v>
      </c>
      <c r="R35" s="333">
        <v>22.6</v>
      </c>
      <c r="S35" s="333">
        <v>23.8</v>
      </c>
      <c r="T35" s="333">
        <v>21.917808219178081</v>
      </c>
      <c r="U35" s="333">
        <v>25.324675324675322</v>
      </c>
      <c r="V35" s="333">
        <v>23.255813953488371</v>
      </c>
      <c r="W35" s="333">
        <v>23.636363636363637</v>
      </c>
      <c r="X35" s="333"/>
      <c r="Y35" s="333">
        <v>8</v>
      </c>
      <c r="Z35" s="333">
        <v>8</v>
      </c>
      <c r="AA35" s="333">
        <v>14.8</v>
      </c>
      <c r="AB35" s="333">
        <v>11.5</v>
      </c>
      <c r="AC35" s="333">
        <v>11.1</v>
      </c>
      <c r="AD35" s="333">
        <v>14.285714285714285</v>
      </c>
      <c r="AE35" s="333">
        <v>14.634146341463413</v>
      </c>
      <c r="AF35" s="333">
        <v>16.666666666666664</v>
      </c>
      <c r="AG35" s="333">
        <v>17.5</v>
      </c>
    </row>
    <row r="36" spans="2:33">
      <c r="B36" s="17"/>
      <c r="C36" s="17" t="s">
        <v>1051</v>
      </c>
      <c r="D36" s="17" t="s">
        <v>1052</v>
      </c>
      <c r="E36" s="332">
        <v>547</v>
      </c>
      <c r="F36" s="332">
        <v>549</v>
      </c>
      <c r="G36" s="332">
        <v>611</v>
      </c>
      <c r="H36" s="332">
        <v>570</v>
      </c>
      <c r="I36" s="332">
        <v>608</v>
      </c>
      <c r="J36" s="332">
        <v>642</v>
      </c>
      <c r="K36" s="332">
        <v>675</v>
      </c>
      <c r="L36" s="332">
        <v>702</v>
      </c>
      <c r="M36" s="332">
        <v>704</v>
      </c>
      <c r="N36" s="332"/>
      <c r="O36" s="332">
        <v>79</v>
      </c>
      <c r="P36" s="332">
        <v>101</v>
      </c>
      <c r="Q36" s="332">
        <v>123</v>
      </c>
      <c r="R36" s="332">
        <v>122</v>
      </c>
      <c r="S36" s="332">
        <v>68</v>
      </c>
      <c r="T36" s="332">
        <v>58</v>
      </c>
      <c r="U36" s="332">
        <v>49</v>
      </c>
      <c r="V36" s="332">
        <v>42</v>
      </c>
      <c r="W36" s="332">
        <v>47</v>
      </c>
      <c r="X36" s="332"/>
      <c r="Y36" s="332">
        <v>47</v>
      </c>
      <c r="Z36" s="332">
        <v>44</v>
      </c>
      <c r="AA36" s="332">
        <v>51</v>
      </c>
      <c r="AB36" s="332">
        <v>57</v>
      </c>
      <c r="AC36" s="332">
        <v>74</v>
      </c>
      <c r="AD36" s="332">
        <v>80</v>
      </c>
      <c r="AE36" s="332">
        <v>82</v>
      </c>
      <c r="AF36" s="332">
        <v>80</v>
      </c>
      <c r="AG36" s="332">
        <v>79</v>
      </c>
    </row>
    <row r="37" spans="2:33">
      <c r="B37" s="17"/>
      <c r="C37" s="17"/>
      <c r="D37" s="17" t="s">
        <v>1053</v>
      </c>
      <c r="E37" s="333">
        <v>69.287000000000006</v>
      </c>
      <c r="F37" s="333">
        <v>70.856099999999998</v>
      </c>
      <c r="G37" s="333">
        <v>71</v>
      </c>
      <c r="H37" s="333">
        <v>71.400000000000006</v>
      </c>
      <c r="I37" s="333">
        <v>71.5</v>
      </c>
      <c r="J37" s="333">
        <v>69.781931464174448</v>
      </c>
      <c r="K37" s="333">
        <v>66.81481481481481</v>
      </c>
      <c r="L37" s="333">
        <v>68.945868945868952</v>
      </c>
      <c r="M37" s="333">
        <v>67.61363636363636</v>
      </c>
      <c r="N37" s="333"/>
      <c r="O37" s="333">
        <v>31.6</v>
      </c>
      <c r="P37" s="333">
        <v>34.700000000000003</v>
      </c>
      <c r="Q37" s="333">
        <v>45.5</v>
      </c>
      <c r="R37" s="333">
        <v>45.9</v>
      </c>
      <c r="S37" s="333">
        <v>35.299999999999997</v>
      </c>
      <c r="T37" s="333">
        <v>34.482758620689658</v>
      </c>
      <c r="U37" s="333">
        <v>30.612244897959183</v>
      </c>
      <c r="V37" s="333">
        <v>28.571428571428569</v>
      </c>
      <c r="W37" s="333">
        <v>38.297872340425535</v>
      </c>
      <c r="X37" s="333"/>
      <c r="Y37" s="333">
        <v>14.9</v>
      </c>
      <c r="Z37" s="333">
        <v>18.2</v>
      </c>
      <c r="AA37" s="333">
        <v>21.6</v>
      </c>
      <c r="AB37" s="333">
        <v>22.8</v>
      </c>
      <c r="AC37" s="333">
        <v>28.4</v>
      </c>
      <c r="AD37" s="333">
        <v>31.25</v>
      </c>
      <c r="AE37" s="333">
        <v>34.146341463414636</v>
      </c>
      <c r="AF37" s="333">
        <v>35</v>
      </c>
      <c r="AG37" s="333">
        <v>35.443037974683541</v>
      </c>
    </row>
    <row r="38" spans="2:33">
      <c r="B38" s="17"/>
      <c r="C38" s="20" t="s">
        <v>1054</v>
      </c>
      <c r="D38" s="20" t="s">
        <v>1055</v>
      </c>
      <c r="E38" s="334">
        <v>320</v>
      </c>
      <c r="F38" s="334">
        <v>341</v>
      </c>
      <c r="G38" s="334">
        <v>334</v>
      </c>
      <c r="H38" s="334">
        <v>340</v>
      </c>
      <c r="I38" s="334">
        <v>335</v>
      </c>
      <c r="J38" s="334">
        <v>316</v>
      </c>
      <c r="K38" s="334">
        <v>321</v>
      </c>
      <c r="L38" s="334">
        <v>326</v>
      </c>
      <c r="M38" s="334">
        <v>312</v>
      </c>
      <c r="N38" s="334"/>
      <c r="O38" s="334">
        <v>85</v>
      </c>
      <c r="P38" s="334">
        <v>94</v>
      </c>
      <c r="Q38" s="334">
        <v>89</v>
      </c>
      <c r="R38" s="334">
        <v>111</v>
      </c>
      <c r="S38" s="334">
        <v>87</v>
      </c>
      <c r="T38" s="334">
        <v>86</v>
      </c>
      <c r="U38" s="334">
        <v>80</v>
      </c>
      <c r="V38" s="334">
        <v>72</v>
      </c>
      <c r="W38" s="334">
        <v>66</v>
      </c>
      <c r="X38" s="334"/>
      <c r="Y38" s="334">
        <v>33</v>
      </c>
      <c r="Z38" s="334">
        <v>34</v>
      </c>
      <c r="AA38" s="334">
        <v>34</v>
      </c>
      <c r="AB38" s="334">
        <v>37</v>
      </c>
      <c r="AC38" s="334">
        <v>37</v>
      </c>
      <c r="AD38" s="334">
        <v>38</v>
      </c>
      <c r="AE38" s="334">
        <v>35</v>
      </c>
      <c r="AF38" s="334">
        <v>34</v>
      </c>
      <c r="AG38" s="334">
        <v>33</v>
      </c>
    </row>
    <row r="39" spans="2:33">
      <c r="B39" s="17"/>
      <c r="C39" s="22"/>
      <c r="D39" s="22" t="s">
        <v>1056</v>
      </c>
      <c r="E39" s="333">
        <v>47.5</v>
      </c>
      <c r="F39" s="333">
        <v>47.800600000000003</v>
      </c>
      <c r="G39" s="333">
        <v>50.6</v>
      </c>
      <c r="H39" s="333">
        <v>47.9</v>
      </c>
      <c r="I39" s="333">
        <v>51</v>
      </c>
      <c r="J39" s="333">
        <v>50.316455696202532</v>
      </c>
      <c r="K39" s="333">
        <v>49.221183800623052</v>
      </c>
      <c r="L39" s="333">
        <v>51.840490797546011</v>
      </c>
      <c r="M39" s="333">
        <v>53.846153846153847</v>
      </c>
      <c r="N39" s="333"/>
      <c r="O39" s="333">
        <v>25.9</v>
      </c>
      <c r="P39" s="333">
        <v>23.4</v>
      </c>
      <c r="Q39" s="333">
        <v>24.7</v>
      </c>
      <c r="R39" s="333">
        <v>27</v>
      </c>
      <c r="S39" s="333">
        <v>24.1</v>
      </c>
      <c r="T39" s="333">
        <v>23.255813953488371</v>
      </c>
      <c r="U39" s="333">
        <v>21.25</v>
      </c>
      <c r="V39" s="333">
        <v>19.444444444444446</v>
      </c>
      <c r="W39" s="333">
        <v>22.727272727272727</v>
      </c>
      <c r="X39" s="333"/>
      <c r="Y39" s="333">
        <v>9.1</v>
      </c>
      <c r="Z39" s="333">
        <v>11.8</v>
      </c>
      <c r="AA39" s="333">
        <v>14.7</v>
      </c>
      <c r="AB39" s="333">
        <v>16.2</v>
      </c>
      <c r="AC39" s="333">
        <v>16.2</v>
      </c>
      <c r="AD39" s="333">
        <v>21.052631578947366</v>
      </c>
      <c r="AE39" s="333">
        <v>22.857142857142858</v>
      </c>
      <c r="AF39" s="333">
        <v>26.47058823529412</v>
      </c>
      <c r="AG39" s="333">
        <v>24.242424242424242</v>
      </c>
    </row>
    <row r="40" spans="2:33">
      <c r="B40" s="17"/>
      <c r="C40" s="20" t="s">
        <v>1057</v>
      </c>
      <c r="D40" s="20" t="s">
        <v>1058</v>
      </c>
      <c r="E40" s="334">
        <v>115</v>
      </c>
      <c r="F40" s="334">
        <v>206</v>
      </c>
      <c r="G40" s="334">
        <v>194</v>
      </c>
      <c r="H40" s="334">
        <v>163</v>
      </c>
      <c r="I40" s="334">
        <v>165</v>
      </c>
      <c r="J40" s="334">
        <v>172</v>
      </c>
      <c r="K40" s="334">
        <v>235</v>
      </c>
      <c r="L40" s="334">
        <v>271</v>
      </c>
      <c r="M40" s="334">
        <v>287</v>
      </c>
      <c r="N40" s="334"/>
      <c r="O40" s="334">
        <v>32</v>
      </c>
      <c r="P40" s="334">
        <v>27</v>
      </c>
      <c r="Q40" s="334">
        <v>28</v>
      </c>
      <c r="R40" s="334">
        <v>38</v>
      </c>
      <c r="S40" s="334">
        <v>40</v>
      </c>
      <c r="T40" s="334">
        <v>41</v>
      </c>
      <c r="U40" s="334">
        <v>33</v>
      </c>
      <c r="V40" s="334">
        <v>36</v>
      </c>
      <c r="W40" s="334">
        <v>38</v>
      </c>
      <c r="X40" s="334"/>
      <c r="Y40" s="334">
        <v>16</v>
      </c>
      <c r="Z40" s="334">
        <v>14</v>
      </c>
      <c r="AA40" s="334">
        <v>13</v>
      </c>
      <c r="AB40" s="334">
        <v>14</v>
      </c>
      <c r="AC40" s="334">
        <v>19</v>
      </c>
      <c r="AD40" s="334">
        <v>23</v>
      </c>
      <c r="AE40" s="334">
        <v>38</v>
      </c>
      <c r="AF40" s="334">
        <v>32</v>
      </c>
      <c r="AG40" s="334">
        <v>31</v>
      </c>
    </row>
    <row r="41" spans="2:33">
      <c r="B41" s="17"/>
      <c r="C41" s="22"/>
      <c r="D41" s="22" t="s">
        <v>1059</v>
      </c>
      <c r="E41" s="333">
        <v>41.739100000000001</v>
      </c>
      <c r="F41" s="333">
        <v>47.572800000000001</v>
      </c>
      <c r="G41" s="333">
        <v>44.8</v>
      </c>
      <c r="H41" s="333">
        <v>44.8</v>
      </c>
      <c r="I41" s="333">
        <v>46.7</v>
      </c>
      <c r="J41" s="333">
        <v>49.418604651162788</v>
      </c>
      <c r="K41" s="333">
        <v>50.212765957446805</v>
      </c>
      <c r="L41" s="333">
        <v>50.922509225092249</v>
      </c>
      <c r="M41" s="333">
        <v>51.916376306620208</v>
      </c>
      <c r="N41" s="333"/>
      <c r="O41" s="333">
        <v>43.8</v>
      </c>
      <c r="P41" s="333">
        <v>44.4</v>
      </c>
      <c r="Q41" s="333">
        <v>39.299999999999997</v>
      </c>
      <c r="R41" s="333">
        <v>36.799999999999997</v>
      </c>
      <c r="S41" s="333">
        <v>45</v>
      </c>
      <c r="T41" s="333">
        <v>48.780487804878049</v>
      </c>
      <c r="U41" s="333">
        <v>42.424242424242422</v>
      </c>
      <c r="V41" s="333">
        <v>33.333333333333329</v>
      </c>
      <c r="W41" s="333">
        <v>39.473684210526315</v>
      </c>
      <c r="X41" s="333"/>
      <c r="Y41" s="333">
        <v>25</v>
      </c>
      <c r="Z41" s="333">
        <v>28.6</v>
      </c>
      <c r="AA41" s="333">
        <v>30.8</v>
      </c>
      <c r="AB41" s="333">
        <v>35.700000000000003</v>
      </c>
      <c r="AC41" s="333">
        <v>31.6</v>
      </c>
      <c r="AD41" s="333">
        <v>30.434782608695656</v>
      </c>
      <c r="AE41" s="333">
        <v>26.315789473684209</v>
      </c>
      <c r="AF41" s="333">
        <v>34.375</v>
      </c>
      <c r="AG41" s="333">
        <v>35.483870967741936</v>
      </c>
    </row>
    <row r="42" spans="2:33">
      <c r="B42" s="23" t="s">
        <v>1060</v>
      </c>
      <c r="C42" s="25"/>
      <c r="D42" s="25" t="s">
        <v>1061</v>
      </c>
      <c r="E42" s="337">
        <v>5008</v>
      </c>
      <c r="F42" s="337">
        <v>5314</v>
      </c>
      <c r="G42" s="337">
        <v>5389</v>
      </c>
      <c r="H42" s="337">
        <v>5611</v>
      </c>
      <c r="I42" s="337">
        <v>5772</v>
      </c>
      <c r="J42" s="337">
        <v>5825</v>
      </c>
      <c r="K42" s="337">
        <v>5910</v>
      </c>
      <c r="L42" s="337">
        <v>5935</v>
      </c>
      <c r="M42" s="337">
        <v>6032</v>
      </c>
      <c r="N42" s="337"/>
      <c r="O42" s="337">
        <v>698</v>
      </c>
      <c r="P42" s="337">
        <v>663</v>
      </c>
      <c r="Q42" s="337">
        <v>644</v>
      </c>
      <c r="R42" s="337">
        <v>706</v>
      </c>
      <c r="S42" s="337">
        <v>664</v>
      </c>
      <c r="T42" s="337">
        <v>653</v>
      </c>
      <c r="U42" s="337">
        <v>646</v>
      </c>
      <c r="V42" s="337">
        <v>657</v>
      </c>
      <c r="W42" s="337">
        <v>667</v>
      </c>
      <c r="X42" s="337"/>
      <c r="Y42" s="337">
        <v>365</v>
      </c>
      <c r="Z42" s="337">
        <v>378</v>
      </c>
      <c r="AA42" s="337">
        <v>403</v>
      </c>
      <c r="AB42" s="337">
        <v>409</v>
      </c>
      <c r="AC42" s="337">
        <v>415</v>
      </c>
      <c r="AD42" s="337">
        <v>417</v>
      </c>
      <c r="AE42" s="337">
        <v>432</v>
      </c>
      <c r="AF42" s="337">
        <v>429</v>
      </c>
      <c r="AG42" s="337">
        <v>433</v>
      </c>
    </row>
    <row r="43" spans="2:33">
      <c r="B43" s="15"/>
      <c r="C43" s="25"/>
      <c r="D43" s="25" t="s">
        <v>1062</v>
      </c>
      <c r="E43" s="331">
        <v>27.675699999999999</v>
      </c>
      <c r="F43" s="331">
        <v>27.060600000000001</v>
      </c>
      <c r="G43" s="331">
        <v>27.9</v>
      </c>
      <c r="H43" s="331">
        <v>28</v>
      </c>
      <c r="I43" s="331">
        <v>28.7</v>
      </c>
      <c r="J43" s="331">
        <v>28.789699570815451</v>
      </c>
      <c r="K43" s="331">
        <v>29.864636209813877</v>
      </c>
      <c r="L43" s="331">
        <v>30.058972198820555</v>
      </c>
      <c r="M43" s="331">
        <v>31.747347480106104</v>
      </c>
      <c r="N43" s="331"/>
      <c r="O43" s="331">
        <v>13.2</v>
      </c>
      <c r="P43" s="331">
        <v>13.6</v>
      </c>
      <c r="Q43" s="331">
        <v>14.6</v>
      </c>
      <c r="R43" s="331">
        <v>14.6</v>
      </c>
      <c r="S43" s="331">
        <v>16.7</v>
      </c>
      <c r="T43" s="331">
        <v>14.241960183767228</v>
      </c>
      <c r="U43" s="331">
        <v>15.015479876160992</v>
      </c>
      <c r="V43" s="331">
        <v>16.286149162861491</v>
      </c>
      <c r="W43" s="331">
        <v>15.292353823088456</v>
      </c>
      <c r="X43" s="331"/>
      <c r="Y43" s="331">
        <v>10.7</v>
      </c>
      <c r="Z43" s="331">
        <v>11.6</v>
      </c>
      <c r="AA43" s="331">
        <v>13.9</v>
      </c>
      <c r="AB43" s="331">
        <v>14.4</v>
      </c>
      <c r="AC43" s="331">
        <v>14.9</v>
      </c>
      <c r="AD43" s="331">
        <v>15.107913669064748</v>
      </c>
      <c r="AE43" s="331">
        <v>15.74074074074074</v>
      </c>
      <c r="AF43" s="331">
        <v>17.016317016317018</v>
      </c>
      <c r="AG43" s="331">
        <v>18.244803695150118</v>
      </c>
    </row>
    <row r="44" spans="2:33">
      <c r="B44" s="17"/>
      <c r="C44" s="20" t="s">
        <v>1063</v>
      </c>
      <c r="D44" s="20" t="s">
        <v>1064</v>
      </c>
      <c r="E44" s="334">
        <v>1676</v>
      </c>
      <c r="F44" s="334">
        <v>1762</v>
      </c>
      <c r="G44" s="334">
        <v>1760</v>
      </c>
      <c r="H44" s="334">
        <v>1779</v>
      </c>
      <c r="I44" s="334">
        <v>1839</v>
      </c>
      <c r="J44" s="334">
        <v>1809</v>
      </c>
      <c r="K44" s="334">
        <v>1775</v>
      </c>
      <c r="L44" s="334">
        <v>1817</v>
      </c>
      <c r="M44" s="334">
        <v>1873</v>
      </c>
      <c r="N44" s="334"/>
      <c r="O44" s="334">
        <v>242</v>
      </c>
      <c r="P44" s="334">
        <v>227</v>
      </c>
      <c r="Q44" s="334">
        <v>199</v>
      </c>
      <c r="R44" s="334">
        <v>235</v>
      </c>
      <c r="S44" s="334">
        <v>226</v>
      </c>
      <c r="T44" s="334">
        <v>237</v>
      </c>
      <c r="U44" s="334">
        <v>228</v>
      </c>
      <c r="V44" s="334">
        <v>225</v>
      </c>
      <c r="W44" s="334">
        <v>220</v>
      </c>
      <c r="X44" s="334"/>
      <c r="Y44" s="334">
        <v>144</v>
      </c>
      <c r="Z44" s="334">
        <v>147</v>
      </c>
      <c r="AA44" s="334">
        <v>156</v>
      </c>
      <c r="AB44" s="334">
        <v>155</v>
      </c>
      <c r="AC44" s="334">
        <v>151</v>
      </c>
      <c r="AD44" s="334">
        <v>150</v>
      </c>
      <c r="AE44" s="334">
        <v>156</v>
      </c>
      <c r="AF44" s="334">
        <v>162</v>
      </c>
      <c r="AG44" s="334">
        <v>162</v>
      </c>
    </row>
    <row r="45" spans="2:33">
      <c r="B45" s="17"/>
      <c r="C45" s="22"/>
      <c r="D45" s="22" t="s">
        <v>1065</v>
      </c>
      <c r="E45" s="333">
        <v>35.6205</v>
      </c>
      <c r="F45" s="333">
        <v>35.300800000000002</v>
      </c>
      <c r="G45" s="333">
        <v>35</v>
      </c>
      <c r="H45" s="333">
        <v>35.5</v>
      </c>
      <c r="I45" s="333">
        <v>35.700000000000003</v>
      </c>
      <c r="J45" s="333">
        <v>35.046987285793257</v>
      </c>
      <c r="K45" s="333">
        <v>36.112676056338024</v>
      </c>
      <c r="L45" s="333">
        <v>36.543753439735823</v>
      </c>
      <c r="M45" s="333">
        <v>38.814735718099307</v>
      </c>
      <c r="N45" s="333"/>
      <c r="O45" s="333">
        <v>12.4</v>
      </c>
      <c r="P45" s="333">
        <v>13.2</v>
      </c>
      <c r="Q45" s="333">
        <v>13.6</v>
      </c>
      <c r="R45" s="333">
        <v>15.3</v>
      </c>
      <c r="S45" s="333">
        <v>19</v>
      </c>
      <c r="T45" s="333">
        <v>15.611814345991561</v>
      </c>
      <c r="U45" s="333">
        <v>17.982456140350877</v>
      </c>
      <c r="V45" s="333">
        <v>18.222222222222221</v>
      </c>
      <c r="W45" s="333">
        <v>15</v>
      </c>
      <c r="X45" s="333"/>
      <c r="Y45" s="333">
        <v>11.8</v>
      </c>
      <c r="Z45" s="333">
        <v>12.2</v>
      </c>
      <c r="AA45" s="333">
        <v>15.4</v>
      </c>
      <c r="AB45" s="333">
        <v>15.5</v>
      </c>
      <c r="AC45" s="333">
        <v>15.2</v>
      </c>
      <c r="AD45" s="333">
        <v>14.666666666666666</v>
      </c>
      <c r="AE45" s="333">
        <v>14.743589743589745</v>
      </c>
      <c r="AF45" s="333">
        <v>17.283950617283949</v>
      </c>
      <c r="AG45" s="333">
        <v>17.283950617283949</v>
      </c>
    </row>
    <row r="46" spans="2:33">
      <c r="B46" s="17"/>
      <c r="C46" s="17" t="s">
        <v>1066</v>
      </c>
      <c r="D46" s="17" t="s">
        <v>1067</v>
      </c>
      <c r="E46" s="332">
        <v>2689</v>
      </c>
      <c r="F46" s="332">
        <v>2838</v>
      </c>
      <c r="G46" s="332">
        <v>2889</v>
      </c>
      <c r="H46" s="332">
        <v>3023</v>
      </c>
      <c r="I46" s="332">
        <v>3058</v>
      </c>
      <c r="J46" s="332">
        <v>3143</v>
      </c>
      <c r="K46" s="332">
        <v>3208</v>
      </c>
      <c r="L46" s="332">
        <v>3193</v>
      </c>
      <c r="M46" s="332">
        <v>3188</v>
      </c>
      <c r="N46" s="332"/>
      <c r="O46" s="332">
        <v>347</v>
      </c>
      <c r="P46" s="332">
        <v>343</v>
      </c>
      <c r="Q46" s="332">
        <v>347</v>
      </c>
      <c r="R46" s="332">
        <v>332</v>
      </c>
      <c r="S46" s="332">
        <v>342</v>
      </c>
      <c r="T46" s="332">
        <v>325</v>
      </c>
      <c r="U46" s="332">
        <v>317</v>
      </c>
      <c r="V46" s="332">
        <v>320</v>
      </c>
      <c r="W46" s="332">
        <v>309</v>
      </c>
      <c r="X46" s="332"/>
      <c r="Y46" s="332">
        <v>181</v>
      </c>
      <c r="Z46" s="332">
        <v>187</v>
      </c>
      <c r="AA46" s="332">
        <v>201</v>
      </c>
      <c r="AB46" s="332">
        <v>205</v>
      </c>
      <c r="AC46" s="332">
        <v>215</v>
      </c>
      <c r="AD46" s="332">
        <v>215</v>
      </c>
      <c r="AE46" s="332">
        <v>217</v>
      </c>
      <c r="AF46" s="332">
        <v>209</v>
      </c>
      <c r="AG46" s="332">
        <v>210</v>
      </c>
    </row>
    <row r="47" spans="2:33">
      <c r="B47" s="17"/>
      <c r="C47" s="17"/>
      <c r="D47" s="17" t="s">
        <v>1068</v>
      </c>
      <c r="E47" s="333">
        <v>19.3752</v>
      </c>
      <c r="F47" s="333">
        <v>18.7104</v>
      </c>
      <c r="G47" s="333">
        <v>19.8</v>
      </c>
      <c r="H47" s="333">
        <v>19.5</v>
      </c>
      <c r="I47" s="333">
        <v>20.399999999999999</v>
      </c>
      <c r="J47" s="333">
        <v>21.285396118358257</v>
      </c>
      <c r="K47" s="333">
        <v>22.069825436408976</v>
      </c>
      <c r="L47" s="333">
        <v>22.204823050422799</v>
      </c>
      <c r="M47" s="333">
        <v>23.36888331242158</v>
      </c>
      <c r="N47" s="333"/>
      <c r="O47" s="333">
        <v>10.4</v>
      </c>
      <c r="P47" s="333">
        <v>10.8</v>
      </c>
      <c r="Q47" s="333">
        <v>11.2</v>
      </c>
      <c r="R47" s="333">
        <v>11.4</v>
      </c>
      <c r="S47" s="333">
        <v>12</v>
      </c>
      <c r="T47" s="333">
        <v>9.2307692307692317</v>
      </c>
      <c r="U47" s="333">
        <v>9.1482649842271293</v>
      </c>
      <c r="V47" s="333">
        <v>10</v>
      </c>
      <c r="W47" s="333">
        <v>9.0614886731391593</v>
      </c>
      <c r="X47" s="333"/>
      <c r="Y47" s="333">
        <v>9.4</v>
      </c>
      <c r="Z47" s="333">
        <v>10.7</v>
      </c>
      <c r="AA47" s="333">
        <v>12.4</v>
      </c>
      <c r="AB47" s="333">
        <v>12.7</v>
      </c>
      <c r="AC47" s="333">
        <v>14</v>
      </c>
      <c r="AD47" s="333">
        <v>14.4186046511628</v>
      </c>
      <c r="AE47" s="333">
        <v>15.207373271889402</v>
      </c>
      <c r="AF47" s="333">
        <v>14.832535885167463</v>
      </c>
      <c r="AG47" s="333">
        <v>17.142857142857142</v>
      </c>
    </row>
    <row r="48" spans="2:33">
      <c r="B48" s="17"/>
      <c r="C48" s="20" t="s">
        <v>1069</v>
      </c>
      <c r="D48" s="20" t="s">
        <v>1070</v>
      </c>
      <c r="E48" s="334">
        <v>353</v>
      </c>
      <c r="F48" s="334">
        <v>359</v>
      </c>
      <c r="G48" s="334">
        <v>336</v>
      </c>
      <c r="H48" s="334">
        <v>366</v>
      </c>
      <c r="I48" s="334">
        <v>385</v>
      </c>
      <c r="J48" s="334">
        <v>380</v>
      </c>
      <c r="K48" s="334">
        <v>401</v>
      </c>
      <c r="L48" s="334">
        <v>400</v>
      </c>
      <c r="M48" s="334">
        <v>429</v>
      </c>
      <c r="N48" s="334"/>
      <c r="O48" s="334">
        <v>88</v>
      </c>
      <c r="P48" s="334">
        <v>24</v>
      </c>
      <c r="Q48" s="334">
        <v>23</v>
      </c>
      <c r="R48" s="334">
        <v>73</v>
      </c>
      <c r="S48" s="334">
        <v>18</v>
      </c>
      <c r="T48" s="334">
        <v>22</v>
      </c>
      <c r="U48" s="334">
        <v>16</v>
      </c>
      <c r="V48" s="334">
        <v>19</v>
      </c>
      <c r="W48" s="334">
        <v>12</v>
      </c>
      <c r="X48" s="334"/>
      <c r="Y48" s="334">
        <v>20</v>
      </c>
      <c r="Z48" s="334">
        <v>21</v>
      </c>
      <c r="AA48" s="334">
        <v>23</v>
      </c>
      <c r="AB48" s="334">
        <v>23</v>
      </c>
      <c r="AC48" s="334">
        <v>22</v>
      </c>
      <c r="AD48" s="334">
        <v>22</v>
      </c>
      <c r="AE48" s="334">
        <v>25</v>
      </c>
      <c r="AF48" s="334">
        <v>24</v>
      </c>
      <c r="AG48" s="334">
        <v>26</v>
      </c>
    </row>
    <row r="49" spans="2:33">
      <c r="B49" s="17"/>
      <c r="C49" s="22"/>
      <c r="D49" s="22" t="s">
        <v>1071</v>
      </c>
      <c r="E49" s="333">
        <v>56.090699999999998</v>
      </c>
      <c r="F49" s="333">
        <v>52.6462</v>
      </c>
      <c r="G49" s="333">
        <v>56.8</v>
      </c>
      <c r="H49" s="333">
        <v>59</v>
      </c>
      <c r="I49" s="333">
        <v>59.7</v>
      </c>
      <c r="J49" s="333">
        <v>58.947368421052623</v>
      </c>
      <c r="K49" s="333">
        <v>59.35162094763092</v>
      </c>
      <c r="L49" s="333">
        <v>59</v>
      </c>
      <c r="M49" s="333">
        <v>58.04195804195804</v>
      </c>
      <c r="N49" s="333"/>
      <c r="O49" s="333">
        <v>25</v>
      </c>
      <c r="P49" s="333">
        <v>20.8</v>
      </c>
      <c r="Q49" s="333">
        <v>21.7</v>
      </c>
      <c r="R49" s="333">
        <v>21.9</v>
      </c>
      <c r="S49" s="333">
        <v>27.8</v>
      </c>
      <c r="T49" s="333">
        <v>36.363636363636367</v>
      </c>
      <c r="U49" s="333">
        <v>25</v>
      </c>
      <c r="V49" s="333">
        <v>31.578947368421051</v>
      </c>
      <c r="W49" s="333">
        <v>16.666666666666664</v>
      </c>
      <c r="X49" s="333"/>
      <c r="Y49" s="333">
        <v>20</v>
      </c>
      <c r="Z49" s="333">
        <v>19</v>
      </c>
      <c r="AA49" s="333">
        <v>21.7</v>
      </c>
      <c r="AB49" s="333">
        <v>21.7</v>
      </c>
      <c r="AC49" s="333">
        <v>22.7</v>
      </c>
      <c r="AD49" s="333">
        <v>22.727272727272727</v>
      </c>
      <c r="AE49" s="333">
        <v>20</v>
      </c>
      <c r="AF49" s="333">
        <v>25</v>
      </c>
      <c r="AG49" s="333">
        <v>23.076923076923077</v>
      </c>
    </row>
    <row r="50" spans="2:33">
      <c r="B50" s="17"/>
      <c r="C50" s="17" t="s">
        <v>1072</v>
      </c>
      <c r="D50" s="17" t="s">
        <v>1073</v>
      </c>
      <c r="E50" s="332">
        <v>287</v>
      </c>
      <c r="F50" s="332">
        <v>351</v>
      </c>
      <c r="G50" s="332">
        <v>400</v>
      </c>
      <c r="H50" s="332">
        <v>437</v>
      </c>
      <c r="I50" s="332">
        <v>486</v>
      </c>
      <c r="J50" s="332">
        <v>491</v>
      </c>
      <c r="K50" s="332">
        <v>523</v>
      </c>
      <c r="L50" s="332">
        <v>525</v>
      </c>
      <c r="M50" s="332">
        <v>542</v>
      </c>
      <c r="N50" s="332"/>
      <c r="O50" s="332">
        <v>21</v>
      </c>
      <c r="P50" s="332">
        <v>69</v>
      </c>
      <c r="Q50" s="332">
        <v>75</v>
      </c>
      <c r="R50" s="332">
        <v>66</v>
      </c>
      <c r="S50" s="332">
        <v>78</v>
      </c>
      <c r="T50" s="332">
        <v>68</v>
      </c>
      <c r="U50" s="332">
        <v>84</v>
      </c>
      <c r="V50" s="332">
        <v>93</v>
      </c>
      <c r="W50" s="332">
        <v>126</v>
      </c>
      <c r="X50" s="332"/>
      <c r="Y50" s="332">
        <v>20</v>
      </c>
      <c r="Z50" s="332">
        <v>23</v>
      </c>
      <c r="AA50" s="332">
        <v>23</v>
      </c>
      <c r="AB50" s="332">
        <v>26</v>
      </c>
      <c r="AC50" s="332">
        <v>27</v>
      </c>
      <c r="AD50" s="332">
        <v>30</v>
      </c>
      <c r="AE50" s="332">
        <v>34</v>
      </c>
      <c r="AF50" s="332">
        <v>34</v>
      </c>
      <c r="AG50" s="332">
        <v>35</v>
      </c>
    </row>
    <row r="51" spans="2:33">
      <c r="B51" s="17"/>
      <c r="C51" s="17"/>
      <c r="D51" s="17" t="s">
        <v>1074</v>
      </c>
      <c r="E51" s="333">
        <v>24.3902</v>
      </c>
      <c r="F51" s="333">
        <v>27.3504</v>
      </c>
      <c r="G51" s="333">
        <v>32</v>
      </c>
      <c r="H51" s="333">
        <v>30.9</v>
      </c>
      <c r="I51" s="333">
        <v>29.4</v>
      </c>
      <c r="J51" s="333">
        <v>30.549898167006113</v>
      </c>
      <c r="K51" s="333">
        <v>34.03441682600382</v>
      </c>
      <c r="L51" s="333">
        <v>33.333333333333329</v>
      </c>
      <c r="M51" s="333">
        <v>35.793357933579337</v>
      </c>
      <c r="N51" s="333"/>
      <c r="O51" s="333">
        <v>19</v>
      </c>
      <c r="P51" s="333">
        <v>26.1</v>
      </c>
      <c r="Q51" s="333">
        <v>30.7</v>
      </c>
      <c r="R51" s="333">
        <v>19.7</v>
      </c>
      <c r="S51" s="333">
        <v>28.2</v>
      </c>
      <c r="T51" s="333">
        <v>26.47058823529412</v>
      </c>
      <c r="U51" s="333">
        <v>27.380952380952383</v>
      </c>
      <c r="V51" s="333">
        <v>30.107526881720432</v>
      </c>
      <c r="W51" s="333">
        <v>30.952380952380953</v>
      </c>
      <c r="X51" s="333"/>
      <c r="Y51" s="333">
        <v>5</v>
      </c>
      <c r="Z51" s="333">
        <v>8.6999999999999993</v>
      </c>
      <c r="AA51" s="333">
        <v>8.6999999999999993</v>
      </c>
      <c r="AB51" s="333">
        <v>15.4</v>
      </c>
      <c r="AC51" s="333">
        <v>14.8</v>
      </c>
      <c r="AD51" s="333">
        <v>16.666666666666664</v>
      </c>
      <c r="AE51" s="333">
        <v>20.588235294117645</v>
      </c>
      <c r="AF51" s="333">
        <v>23.52941176470588</v>
      </c>
      <c r="AG51" s="333">
        <v>25.714285714285712</v>
      </c>
    </row>
    <row r="52" spans="2:33">
      <c r="B52" s="23" t="s">
        <v>1075</v>
      </c>
      <c r="C52" s="23"/>
      <c r="D52" s="23" t="s">
        <v>1076</v>
      </c>
      <c r="E52" s="336">
        <v>454</v>
      </c>
      <c r="F52" s="336">
        <v>434</v>
      </c>
      <c r="G52" s="336">
        <v>421</v>
      </c>
      <c r="H52" s="336">
        <v>488</v>
      </c>
      <c r="I52" s="336">
        <v>562</v>
      </c>
      <c r="J52" s="336">
        <v>580</v>
      </c>
      <c r="K52" s="336">
        <v>525</v>
      </c>
      <c r="L52" s="336">
        <v>654</v>
      </c>
      <c r="M52" s="336">
        <v>692</v>
      </c>
      <c r="N52" s="336"/>
      <c r="O52" s="336">
        <v>262</v>
      </c>
      <c r="P52" s="336">
        <v>215</v>
      </c>
      <c r="Q52" s="336">
        <v>206</v>
      </c>
      <c r="R52" s="336">
        <v>197</v>
      </c>
      <c r="S52" s="336">
        <v>207</v>
      </c>
      <c r="T52" s="336">
        <v>215</v>
      </c>
      <c r="U52" s="336">
        <v>183</v>
      </c>
      <c r="V52" s="336">
        <v>199</v>
      </c>
      <c r="W52" s="336">
        <v>206</v>
      </c>
      <c r="X52" s="336"/>
      <c r="Y52" s="336">
        <v>29</v>
      </c>
      <c r="Z52" s="336">
        <v>30</v>
      </c>
      <c r="AA52" s="336">
        <v>27</v>
      </c>
      <c r="AB52" s="336">
        <v>31</v>
      </c>
      <c r="AC52" s="336">
        <v>43</v>
      </c>
      <c r="AD52" s="336">
        <v>46</v>
      </c>
      <c r="AE52" s="336">
        <v>41</v>
      </c>
      <c r="AF52" s="336">
        <v>44</v>
      </c>
      <c r="AG52" s="336">
        <v>46</v>
      </c>
    </row>
    <row r="53" spans="2:33">
      <c r="B53" s="15"/>
      <c r="C53" s="15"/>
      <c r="D53" s="15" t="s">
        <v>1077</v>
      </c>
      <c r="E53" s="331">
        <v>51.321599999999997</v>
      </c>
      <c r="F53" s="331">
        <v>50.460799999999999</v>
      </c>
      <c r="G53" s="331">
        <v>52</v>
      </c>
      <c r="H53" s="331">
        <v>50</v>
      </c>
      <c r="I53" s="331">
        <v>52.3</v>
      </c>
      <c r="J53" s="331">
        <v>52.586206896551722</v>
      </c>
      <c r="K53" s="331">
        <v>46.095238095238095</v>
      </c>
      <c r="L53" s="331">
        <v>47.247706422018346</v>
      </c>
      <c r="M53" s="331">
        <v>49.277456647398843</v>
      </c>
      <c r="N53" s="331"/>
      <c r="O53" s="331">
        <v>24.8</v>
      </c>
      <c r="P53" s="331">
        <v>29.8</v>
      </c>
      <c r="Q53" s="331">
        <v>28.6</v>
      </c>
      <c r="R53" s="331">
        <v>32</v>
      </c>
      <c r="S53" s="331">
        <v>30.9</v>
      </c>
      <c r="T53" s="331">
        <v>33.02325581395349</v>
      </c>
      <c r="U53" s="331">
        <v>31.147540983606557</v>
      </c>
      <c r="V53" s="331">
        <v>34.673366834170857</v>
      </c>
      <c r="W53" s="331">
        <v>34.466019417475728</v>
      </c>
      <c r="X53" s="331"/>
      <c r="Y53" s="331">
        <v>20.7</v>
      </c>
      <c r="Z53" s="331">
        <v>16.7</v>
      </c>
      <c r="AA53" s="331">
        <v>25.9</v>
      </c>
      <c r="AB53" s="331">
        <v>29</v>
      </c>
      <c r="AC53" s="331">
        <v>32.6</v>
      </c>
      <c r="AD53" s="331">
        <v>30.434782608695656</v>
      </c>
      <c r="AE53" s="331">
        <v>24.390243902439025</v>
      </c>
      <c r="AF53" s="331">
        <v>22.727272727272727</v>
      </c>
      <c r="AG53" s="331">
        <v>21.739130434782609</v>
      </c>
    </row>
    <row r="54" spans="2:33">
      <c r="B54" s="352" t="s">
        <v>1117</v>
      </c>
      <c r="C54" s="349"/>
      <c r="D54" s="349" t="s">
        <v>1114</v>
      </c>
      <c r="E54" s="336">
        <v>404</v>
      </c>
      <c r="F54" s="336">
        <v>481</v>
      </c>
      <c r="G54" s="336">
        <v>299</v>
      </c>
      <c r="H54" s="336">
        <v>323</v>
      </c>
      <c r="I54" s="336">
        <v>286</v>
      </c>
      <c r="J54" s="336">
        <v>238</v>
      </c>
      <c r="K54" s="336">
        <v>403</v>
      </c>
      <c r="L54" s="336">
        <v>531</v>
      </c>
      <c r="M54" s="336">
        <v>497</v>
      </c>
      <c r="N54" s="336"/>
      <c r="O54" s="336">
        <v>115</v>
      </c>
      <c r="P54" s="336">
        <v>138</v>
      </c>
      <c r="Q54" s="336">
        <v>95</v>
      </c>
      <c r="R54" s="336">
        <v>80</v>
      </c>
      <c r="S54" s="336">
        <v>107</v>
      </c>
      <c r="T54" s="336">
        <v>98</v>
      </c>
      <c r="U54" s="336">
        <v>157</v>
      </c>
      <c r="V54" s="336">
        <v>136</v>
      </c>
      <c r="W54" s="336">
        <v>171</v>
      </c>
      <c r="X54" s="336"/>
      <c r="Y54" s="336">
        <v>25</v>
      </c>
      <c r="Z54" s="336">
        <v>31</v>
      </c>
      <c r="AA54" s="336">
        <v>6</v>
      </c>
      <c r="AB54" s="336">
        <v>9</v>
      </c>
      <c r="AC54" s="336">
        <v>7</v>
      </c>
      <c r="AD54" s="336">
        <v>7</v>
      </c>
      <c r="AE54" s="336">
        <v>10</v>
      </c>
      <c r="AF54" s="336">
        <v>10</v>
      </c>
      <c r="AG54" s="336">
        <v>10</v>
      </c>
    </row>
    <row r="55" spans="2:33">
      <c r="B55" s="350"/>
      <c r="C55" s="350"/>
      <c r="D55" s="350" t="s">
        <v>1115</v>
      </c>
      <c r="E55" s="331">
        <v>56.683199999999999</v>
      </c>
      <c r="F55" s="331">
        <v>59.043700000000001</v>
      </c>
      <c r="G55" s="331">
        <v>53.8</v>
      </c>
      <c r="H55" s="331">
        <v>55.4</v>
      </c>
      <c r="I55" s="331">
        <v>60.1</v>
      </c>
      <c r="J55" s="331">
        <v>59.663865546218489</v>
      </c>
      <c r="K55" s="331">
        <v>57.568238213399503</v>
      </c>
      <c r="L55" s="331">
        <v>56.497175141242941</v>
      </c>
      <c r="M55" s="331">
        <v>58.350100603621733</v>
      </c>
      <c r="N55" s="331"/>
      <c r="O55" s="331">
        <v>51.3</v>
      </c>
      <c r="P55" s="331">
        <v>57.2</v>
      </c>
      <c r="Q55" s="331">
        <v>52.6</v>
      </c>
      <c r="R55" s="331">
        <v>55</v>
      </c>
      <c r="S55" s="331">
        <v>54.2</v>
      </c>
      <c r="T55" s="331">
        <v>54.081632653061227</v>
      </c>
      <c r="U55" s="331">
        <v>49.044585987261144</v>
      </c>
      <c r="V55" s="331">
        <v>52.205882352941181</v>
      </c>
      <c r="W55" s="331">
        <v>49.707602339181285</v>
      </c>
      <c r="X55" s="331"/>
      <c r="Y55" s="331">
        <v>28</v>
      </c>
      <c r="Z55" s="331">
        <v>25.8</v>
      </c>
      <c r="AA55" s="331">
        <v>33.299999999999997</v>
      </c>
      <c r="AB55" s="331">
        <v>33.299999999999997</v>
      </c>
      <c r="AC55" s="331">
        <v>14.3</v>
      </c>
      <c r="AD55" s="331">
        <v>14.285714285714285</v>
      </c>
      <c r="AE55" s="331">
        <v>10</v>
      </c>
      <c r="AF55" s="331">
        <v>10</v>
      </c>
      <c r="AG55" s="331">
        <v>20</v>
      </c>
    </row>
    <row r="56" spans="2:33">
      <c r="B56" s="340" t="s">
        <v>1078</v>
      </c>
      <c r="C56" s="340"/>
      <c r="D56" s="340" t="s">
        <v>1079</v>
      </c>
      <c r="E56" s="323">
        <v>27623</v>
      </c>
      <c r="F56" s="338">
        <v>28642</v>
      </c>
      <c r="G56" s="338">
        <v>29921</v>
      </c>
      <c r="H56" s="338">
        <v>29557</v>
      </c>
      <c r="I56" s="338">
        <v>30141</v>
      </c>
      <c r="J56" s="338">
        <v>30563</v>
      </c>
      <c r="K56" s="338">
        <v>30886</v>
      </c>
      <c r="L56" s="338">
        <v>31947</v>
      </c>
      <c r="M56" s="338">
        <v>32431</v>
      </c>
      <c r="N56" s="338"/>
      <c r="O56" s="338">
        <v>9392</v>
      </c>
      <c r="P56" s="338">
        <v>9852</v>
      </c>
      <c r="Q56" s="338">
        <v>8366</v>
      </c>
      <c r="R56" s="338">
        <v>8923</v>
      </c>
      <c r="S56" s="338">
        <v>8816</v>
      </c>
      <c r="T56" s="338">
        <v>9204</v>
      </c>
      <c r="U56" s="338">
        <v>9331</v>
      </c>
      <c r="V56" s="338">
        <v>9063</v>
      </c>
      <c r="W56" s="338">
        <v>9886</v>
      </c>
      <c r="X56" s="338"/>
      <c r="Y56" s="338">
        <v>3846</v>
      </c>
      <c r="Z56" s="338">
        <v>3887</v>
      </c>
      <c r="AA56" s="338">
        <v>3946</v>
      </c>
      <c r="AB56" s="338">
        <v>4032</v>
      </c>
      <c r="AC56" s="338">
        <v>4217</v>
      </c>
      <c r="AD56" s="338">
        <v>4363</v>
      </c>
      <c r="AE56" s="338">
        <v>4444</v>
      </c>
      <c r="AF56" s="338">
        <v>4531</v>
      </c>
      <c r="AG56" s="338">
        <v>4564</v>
      </c>
    </row>
    <row r="57" spans="2:33" ht="13.8" thickBot="1">
      <c r="B57" s="29"/>
      <c r="C57" s="29"/>
      <c r="D57" s="29" t="s">
        <v>1080</v>
      </c>
      <c r="E57" s="339">
        <v>41.606630000000003</v>
      </c>
      <c r="F57" s="339">
        <v>41.938409999999998</v>
      </c>
      <c r="G57" s="339">
        <v>42.9</v>
      </c>
      <c r="H57" s="339">
        <v>43.1</v>
      </c>
      <c r="I57" s="339">
        <v>44</v>
      </c>
      <c r="J57" s="339">
        <v>43.932205608088211</v>
      </c>
      <c r="K57" s="339">
        <v>43.751214142329857</v>
      </c>
      <c r="L57" s="339">
        <v>43.897705574858357</v>
      </c>
      <c r="M57" s="339">
        <v>44.981653356356574</v>
      </c>
      <c r="N57" s="339"/>
      <c r="O57" s="339">
        <v>25.9</v>
      </c>
      <c r="P57" s="339">
        <v>26.8</v>
      </c>
      <c r="Q57" s="339">
        <v>27.2</v>
      </c>
      <c r="R57" s="339">
        <v>27.8</v>
      </c>
      <c r="S57" s="339">
        <v>28.4</v>
      </c>
      <c r="T57" s="339">
        <v>28.335506301608</v>
      </c>
      <c r="U57" s="339">
        <v>28.796484835494589</v>
      </c>
      <c r="V57" s="339">
        <v>29.791459781529294</v>
      </c>
      <c r="W57" s="339">
        <v>30.103176208780091</v>
      </c>
      <c r="X57" s="339"/>
      <c r="Y57" s="339">
        <v>17.600000000000001</v>
      </c>
      <c r="Z57" s="339">
        <v>18</v>
      </c>
      <c r="AA57" s="339">
        <v>19.3</v>
      </c>
      <c r="AB57" s="339">
        <v>20.5</v>
      </c>
      <c r="AC57" s="339">
        <v>21.3</v>
      </c>
      <c r="AD57" s="339">
        <v>22.163648865459546</v>
      </c>
      <c r="AE57" s="339">
        <v>22.772277227722775</v>
      </c>
      <c r="AF57" s="339">
        <v>23.372323990289122</v>
      </c>
      <c r="AG57" s="339">
        <v>23.948290972830851</v>
      </c>
    </row>
    <row r="58" spans="2:33">
      <c r="E58" s="322"/>
      <c r="F58" s="322"/>
      <c r="G58" s="322"/>
      <c r="H58" s="322"/>
      <c r="I58" s="322"/>
      <c r="J58" s="322"/>
      <c r="K58" s="322"/>
      <c r="N58" s="322"/>
      <c r="O58" s="322"/>
      <c r="P58" s="322"/>
      <c r="Q58" s="322"/>
      <c r="R58" s="322"/>
      <c r="S58" s="322"/>
      <c r="T58" s="322"/>
      <c r="U58" s="322"/>
      <c r="X58" s="322"/>
      <c r="Y58" s="322"/>
      <c r="Z58" s="322"/>
      <c r="AA58" s="322"/>
      <c r="AB58" s="322"/>
      <c r="AC58" s="322"/>
      <c r="AD58" s="322"/>
      <c r="AE58" s="322"/>
    </row>
    <row r="59" spans="2:33">
      <c r="B59" s="2" t="s">
        <v>1081</v>
      </c>
    </row>
    <row r="60" spans="2:33">
      <c r="B60" s="2" t="s">
        <v>1082</v>
      </c>
    </row>
    <row r="61" spans="2:33">
      <c r="B61" s="2" t="s">
        <v>1176</v>
      </c>
    </row>
    <row r="64" spans="2:33">
      <c r="B64" s="315"/>
    </row>
    <row r="65" spans="2:2">
      <c r="B65" s="315"/>
    </row>
    <row r="66" spans="2:2">
      <c r="B66" s="315"/>
    </row>
  </sheetData>
  <mergeCells count="4">
    <mergeCell ref="Y4:AG4"/>
    <mergeCell ref="O4:W4"/>
    <mergeCell ref="E4:M4"/>
    <mergeCell ref="B4:D5"/>
  </mergeCells>
  <conditionalFormatting sqref="G7:K7 G57:K57 G53:K53 G51:K51 G49:K49 G47:K47 G45:K45 G43:K43 G39:K39 G37:K37 G35:K35 G33:K33 G31:K31 G29:K29 G27:K27 G25:K25 G17:K17 G15:K15 G13:K13 G11:K11 G9:K9 G19:K19 G21:K21 G23:K23 G41:K41 N41:U41 N23:U23 N21:U21 N19:U19 N9:U9 N11:U11 N13:U13 N15:U15 N17:U17 N25:U25 N27:U27 N29:U29 N31:U31 N33:U33 N35:U35 N37:U37 N39:U39 N43:U43 N45:U45 N47:U47 N49:U49 N51:U51 N53:U53 N57:U57 N7:U7 X7:Y7 X57:Y57 X53:Y53 X51:Y51 X49:Y49 X47:Y47 X45:Y45 X43:Y43 X39:Y39 X37:Y37 X35:Y35 X33:Y33 X31:Y31 X29:Y29 X27:Y27 X25:Y25 X17:Y17 X15:Y15 X13:Y13 X11:Y11 X9:Y9 X19:Y19 X21:Y21 X23:Y23 X41:Y41">
    <cfRule type="expression" dxfId="15" priority="22">
      <formula>G6&lt;30</formula>
    </cfRule>
  </conditionalFormatting>
  <conditionalFormatting sqref="E7:F7 E57:F57 E53:F53 E51:F51 E49:F49 E47:F47 E45:F45 E43:F43 E39:F39 E37:F37 E35:F35 E33:F33 E31:F31 E29:F29 E27:F27 E25:F25 E17:F17 E15:F15 E13:F13 E11:F11 E9:F9 E19:F19 E21:F21 E23:F23 E41:F41">
    <cfRule type="expression" dxfId="14" priority="21">
      <formula>E6&lt;30</formula>
    </cfRule>
  </conditionalFormatting>
  <conditionalFormatting sqref="G55:K55 N55:U55 X55:Y55">
    <cfRule type="expression" dxfId="13" priority="20">
      <formula>G54&lt;30</formula>
    </cfRule>
  </conditionalFormatting>
  <conditionalFormatting sqref="E55:F55">
    <cfRule type="expression" dxfId="12" priority="19">
      <formula>E54&lt;30</formula>
    </cfRule>
  </conditionalFormatting>
  <conditionalFormatting sqref="Z17:AE17">
    <cfRule type="expression" dxfId="11" priority="18">
      <formula>Z16&lt;30</formula>
    </cfRule>
  </conditionalFormatting>
  <conditionalFormatting sqref="Z35:AB35">
    <cfRule type="expression" dxfId="10" priority="17">
      <formula>Z34&lt;30</formula>
    </cfRule>
  </conditionalFormatting>
  <conditionalFormatting sqref="Z41:AD41">
    <cfRule type="expression" dxfId="9" priority="16">
      <formula>Z40&lt;30</formula>
    </cfRule>
  </conditionalFormatting>
  <conditionalFormatting sqref="Z49:AE49">
    <cfRule type="expression" dxfId="8" priority="15">
      <formula>Z48&lt;30</formula>
    </cfRule>
  </conditionalFormatting>
  <conditionalFormatting sqref="AA55:AE55">
    <cfRule type="expression" dxfId="7" priority="13">
      <formula>AA54&lt;30</formula>
    </cfRule>
  </conditionalFormatting>
  <conditionalFormatting sqref="AA53">
    <cfRule type="expression" dxfId="6" priority="14">
      <formula>AA52&lt;30</formula>
    </cfRule>
  </conditionalFormatting>
  <conditionalFormatting sqref="L57:M57 L53:M53 L51:M51 L49:M49 L47:M47 L45:M45 L43:M43 L39:M39 L37:M37 L35:M35 L33:M33 L31:M31 L29:M29 L27:M27 L25:M25 L17:M17 L15:M15 L13:M13 L11:M11 L9:M9 L19:M19 L21:M21 L23:M23 L41:M41 L7:M7">
    <cfRule type="expression" dxfId="5" priority="6">
      <formula>L6&lt;30</formula>
    </cfRule>
  </conditionalFormatting>
  <conditionalFormatting sqref="L55:M55">
    <cfRule type="expression" dxfId="4" priority="5">
      <formula>L54&lt;30</formula>
    </cfRule>
  </conditionalFormatting>
  <conditionalFormatting sqref="V57:W57 V53:W53 V51:W51 V49:W49 V47:W47 V45:W45 V43:W43 V39:W39 V37:W37 V35:W35 V33:W33 V31:W31 V29:W29 V27:W27 V25:W25 V17:W17 V15:W15 V13:W13 V11:W11 V9:W9 V19:W19 V21:W21 V23:W23 V41:W41 V7:W7">
    <cfRule type="expression" dxfId="3" priority="4">
      <formula>V6&lt;30</formula>
    </cfRule>
  </conditionalFormatting>
  <conditionalFormatting sqref="V55:W55">
    <cfRule type="expression" dxfId="2" priority="3">
      <formula>V54&lt;30</formula>
    </cfRule>
  </conditionalFormatting>
  <conditionalFormatting sqref="AF57:AG57 AF53:AG53 AF51:AG51 AF49:AG49 AF47:AG47 AF45:AG45 AF43:AG43 AF39:AG39 AF37:AG37 AF35:AG35 AF33:AG33 AF31:AG31 AF29:AG29 AF27:AG27 AF25:AG25 AF17:AG17 AF15:AG15 AF13:AG13 AF11:AG11 AF9:AG9 AF19:AG19 AF21:AG21 AF23:AG23 AF41:AG41 AF7:AG7">
    <cfRule type="expression" dxfId="1" priority="2">
      <formula>AF6&lt;30</formula>
    </cfRule>
  </conditionalFormatting>
  <conditionalFormatting sqref="AF55:AG55">
    <cfRule type="expression" dxfId="0" priority="1">
      <formula>AF54&lt;30</formula>
    </cfRule>
  </conditionalFormatting>
  <pageMargins left="0.70866141732283472" right="0.70866141732283472" top="0.78740157480314965" bottom="0.78740157480314965" header="0.31496062992125984" footer="0.31496062992125984"/>
  <pageSetup paperSize="9" scale="57"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2:T22"/>
  <sheetViews>
    <sheetView tabSelected="1" workbookViewId="0">
      <selection activeCell="F25" sqref="F25"/>
    </sheetView>
  </sheetViews>
  <sheetFormatPr baseColWidth="10" defaultColWidth="11.44140625" defaultRowHeight="13.2"/>
  <cols>
    <col min="1" max="1" width="3.44140625" style="2" customWidth="1"/>
    <col min="2" max="2" width="27.44140625" style="2" customWidth="1"/>
    <col min="3" max="3" width="13.6640625" style="2" customWidth="1"/>
    <col min="4" max="4" width="11.5546875" style="2" customWidth="1"/>
    <col min="5" max="18" width="8.5546875" style="2" customWidth="1"/>
    <col min="19" max="19" width="8.6640625" style="2" customWidth="1"/>
    <col min="20" max="20" width="8.44140625" style="2" customWidth="1"/>
    <col min="21" max="16384" width="11.44140625" style="2"/>
  </cols>
  <sheetData>
    <row r="2" spans="2:20">
      <c r="B2" s="1" t="s">
        <v>1158</v>
      </c>
      <c r="C2" s="1"/>
    </row>
    <row r="3" spans="2:20" ht="13.8" thickBot="1">
      <c r="R3" s="341"/>
    </row>
    <row r="4" spans="2:20" ht="16.2" thickBot="1">
      <c r="B4" s="4" t="s">
        <v>1171</v>
      </c>
      <c r="C4" s="4" t="s">
        <v>1083</v>
      </c>
      <c r="D4" s="4"/>
      <c r="E4" s="342">
        <v>2004</v>
      </c>
      <c r="F4" s="342">
        <v>2005</v>
      </c>
      <c r="G4" s="342">
        <v>2006</v>
      </c>
      <c r="H4" s="342">
        <v>2007</v>
      </c>
      <c r="I4" s="342">
        <v>2008</v>
      </c>
      <c r="J4" s="342">
        <v>2009</v>
      </c>
      <c r="K4" s="342">
        <v>2010</v>
      </c>
      <c r="L4" s="342">
        <v>2011</v>
      </c>
      <c r="M4" s="342">
        <v>2012</v>
      </c>
      <c r="N4" s="342">
        <v>2013</v>
      </c>
      <c r="O4" s="342">
        <v>2014</v>
      </c>
      <c r="P4" s="342">
        <v>2015</v>
      </c>
      <c r="Q4" s="342">
        <v>2016</v>
      </c>
      <c r="R4" s="354" t="s">
        <v>1160</v>
      </c>
      <c r="S4" s="354" t="s">
        <v>1161</v>
      </c>
      <c r="T4" s="354" t="s">
        <v>1162</v>
      </c>
    </row>
    <row r="5" spans="2:20">
      <c r="B5" s="378" t="s">
        <v>1084</v>
      </c>
      <c r="C5" s="379" t="s">
        <v>1085</v>
      </c>
      <c r="D5" s="2" t="s">
        <v>1086</v>
      </c>
      <c r="E5" s="58">
        <v>2553</v>
      </c>
      <c r="F5" s="58">
        <v>2689</v>
      </c>
      <c r="G5" s="58">
        <v>2696</v>
      </c>
      <c r="H5" s="58">
        <v>2759</v>
      </c>
      <c r="I5" s="58">
        <v>2775</v>
      </c>
      <c r="J5" s="58">
        <v>2832</v>
      </c>
      <c r="K5" s="58">
        <v>2914</v>
      </c>
      <c r="L5" s="58">
        <v>3047</v>
      </c>
      <c r="M5" s="58">
        <v>3159</v>
      </c>
      <c r="N5" s="58">
        <v>3348</v>
      </c>
      <c r="O5" s="58">
        <v>3334</v>
      </c>
      <c r="P5" s="58">
        <v>3426</v>
      </c>
      <c r="Q5" s="346">
        <v>3500</v>
      </c>
      <c r="R5" s="346"/>
      <c r="S5" s="346"/>
      <c r="T5" s="348"/>
    </row>
    <row r="6" spans="2:20">
      <c r="B6" s="374"/>
      <c r="C6" s="380"/>
      <c r="D6" s="2" t="s">
        <v>1087</v>
      </c>
      <c r="E6" s="6">
        <v>9.6357226792009403</v>
      </c>
      <c r="F6" s="6">
        <v>10.747489773149869</v>
      </c>
      <c r="G6" s="6">
        <v>12.351632047477745</v>
      </c>
      <c r="H6" s="6">
        <v>13.0844508880029</v>
      </c>
      <c r="I6" s="6">
        <v>13.189189189189191</v>
      </c>
      <c r="J6" s="6">
        <v>13.73587570621469</v>
      </c>
      <c r="K6" s="6">
        <v>14.104323953328757</v>
      </c>
      <c r="L6" s="6">
        <v>15.162454873646208</v>
      </c>
      <c r="M6" s="6">
        <v>15.922760367204811</v>
      </c>
      <c r="N6" s="6">
        <v>16.487455197132618</v>
      </c>
      <c r="O6" s="6">
        <v>17.096580683863227</v>
      </c>
      <c r="P6" s="6">
        <v>18.505545826036194</v>
      </c>
      <c r="Q6" s="343">
        <v>19.371428571428574</v>
      </c>
      <c r="R6" s="343"/>
      <c r="S6" s="343"/>
      <c r="T6" s="348"/>
    </row>
    <row r="7" spans="2:20">
      <c r="B7" s="374"/>
      <c r="C7" s="377" t="s">
        <v>1088</v>
      </c>
      <c r="D7" s="8" t="s">
        <v>1089</v>
      </c>
      <c r="E7" s="347">
        <v>173</v>
      </c>
      <c r="F7" s="347">
        <v>226</v>
      </c>
      <c r="G7" s="347">
        <v>211</v>
      </c>
      <c r="H7" s="347">
        <v>192</v>
      </c>
      <c r="I7" s="347">
        <v>192</v>
      </c>
      <c r="J7" s="347">
        <v>201</v>
      </c>
      <c r="K7" s="347">
        <v>223</v>
      </c>
      <c r="L7" s="347">
        <v>239</v>
      </c>
      <c r="M7" s="347">
        <v>207</v>
      </c>
      <c r="N7" s="347">
        <v>205</v>
      </c>
      <c r="O7" s="347">
        <v>176</v>
      </c>
      <c r="P7" s="347">
        <v>170</v>
      </c>
      <c r="Q7" s="347">
        <v>175</v>
      </c>
      <c r="R7" s="347"/>
      <c r="S7" s="347"/>
      <c r="T7" s="347"/>
    </row>
    <row r="8" spans="2:20">
      <c r="B8" s="376"/>
      <c r="C8" s="376"/>
      <c r="D8" s="9" t="s">
        <v>1090</v>
      </c>
      <c r="E8" s="344">
        <v>17.341040462427745</v>
      </c>
      <c r="F8" s="344">
        <v>18.141592920353983</v>
      </c>
      <c r="G8" s="344">
        <v>26.066350710900476</v>
      </c>
      <c r="H8" s="344">
        <v>19.270833333333336</v>
      </c>
      <c r="I8" s="344">
        <v>20.833333333333336</v>
      </c>
      <c r="J8" s="344">
        <v>15.422885572139302</v>
      </c>
      <c r="K8" s="344">
        <v>20.179372197309416</v>
      </c>
      <c r="L8" s="344">
        <v>23.84937238493724</v>
      </c>
      <c r="M8" s="344">
        <v>21.739130434782609</v>
      </c>
      <c r="N8" s="344">
        <v>18.536585365853657</v>
      </c>
      <c r="O8" s="344">
        <v>21.022727272727273</v>
      </c>
      <c r="P8" s="344">
        <v>32.352941176470587</v>
      </c>
      <c r="Q8" s="344">
        <v>32.571428571428577</v>
      </c>
      <c r="R8" s="344"/>
      <c r="S8" s="344"/>
      <c r="T8" s="344"/>
    </row>
    <row r="9" spans="2:20" ht="12.75" customHeight="1">
      <c r="B9" s="377" t="s">
        <v>1091</v>
      </c>
      <c r="C9" s="377" t="s">
        <v>1092</v>
      </c>
      <c r="D9" s="316" t="s">
        <v>1093</v>
      </c>
      <c r="E9" s="346">
        <v>428</v>
      </c>
      <c r="F9" s="346">
        <v>413</v>
      </c>
      <c r="G9" s="346">
        <v>345</v>
      </c>
      <c r="H9" s="346">
        <v>342</v>
      </c>
      <c r="I9" s="346">
        <v>452</v>
      </c>
      <c r="J9" s="346">
        <v>527</v>
      </c>
      <c r="K9" s="346">
        <v>579</v>
      </c>
      <c r="L9" s="346">
        <v>663</v>
      </c>
      <c r="M9" s="346">
        <v>689</v>
      </c>
      <c r="N9" s="346">
        <v>636</v>
      </c>
      <c r="O9" s="346">
        <v>730</v>
      </c>
      <c r="P9" s="346">
        <v>606</v>
      </c>
      <c r="Q9" s="346">
        <v>698</v>
      </c>
      <c r="R9" s="346"/>
      <c r="S9" s="346"/>
      <c r="T9" s="347"/>
    </row>
    <row r="10" spans="2:20">
      <c r="B10" s="374"/>
      <c r="C10" s="376"/>
      <c r="D10" s="5" t="s">
        <v>1094</v>
      </c>
      <c r="E10" s="343">
        <v>23.598130841121495</v>
      </c>
      <c r="F10" s="343">
        <v>22.033898305084744</v>
      </c>
      <c r="G10" s="343">
        <v>22.89855072463768</v>
      </c>
      <c r="H10" s="343">
        <v>25.146198830409354</v>
      </c>
      <c r="I10" s="343">
        <v>25.221238938053098</v>
      </c>
      <c r="J10" s="343">
        <v>28.083491461100568</v>
      </c>
      <c r="K10" s="343">
        <v>29.360967184801385</v>
      </c>
      <c r="L10" s="343">
        <v>28.355957767722472</v>
      </c>
      <c r="M10" s="343">
        <v>28.882438316400581</v>
      </c>
      <c r="N10" s="343">
        <v>28.930817610062892</v>
      </c>
      <c r="O10" s="343">
        <v>32.054794520547944</v>
      </c>
      <c r="P10" s="343">
        <v>32.838283828382835</v>
      </c>
      <c r="Q10" s="343">
        <v>30.085959885386821</v>
      </c>
      <c r="R10" s="343"/>
      <c r="S10" s="343"/>
      <c r="T10" s="344"/>
    </row>
    <row r="11" spans="2:20" ht="12.75" customHeight="1">
      <c r="B11" s="374"/>
      <c r="C11" s="377" t="s">
        <v>1172</v>
      </c>
      <c r="D11" s="316" t="s">
        <v>1095</v>
      </c>
      <c r="E11" s="347">
        <v>90</v>
      </c>
      <c r="F11" s="347">
        <v>82</v>
      </c>
      <c r="G11" s="347">
        <v>101</v>
      </c>
      <c r="H11" s="347">
        <v>80</v>
      </c>
      <c r="I11" s="347">
        <v>95</v>
      </c>
      <c r="J11" s="347">
        <v>140</v>
      </c>
      <c r="K11" s="347">
        <v>132</v>
      </c>
      <c r="L11" s="347">
        <v>148</v>
      </c>
      <c r="M11" s="347">
        <v>131</v>
      </c>
      <c r="N11" s="347">
        <v>120</v>
      </c>
      <c r="O11" s="347">
        <v>124</v>
      </c>
      <c r="P11" s="347">
        <v>153</v>
      </c>
      <c r="Q11" s="347">
        <v>159</v>
      </c>
      <c r="R11" s="347"/>
      <c r="S11" s="347"/>
      <c r="T11" s="348"/>
    </row>
    <row r="12" spans="2:20">
      <c r="B12" s="376"/>
      <c r="C12" s="376"/>
      <c r="D12" s="9" t="s">
        <v>1096</v>
      </c>
      <c r="E12" s="6">
        <v>25.555555555555554</v>
      </c>
      <c r="F12" s="6">
        <v>26.829268292682929</v>
      </c>
      <c r="G12" s="6">
        <v>31.683168316831683</v>
      </c>
      <c r="H12" s="6">
        <v>33.75</v>
      </c>
      <c r="I12" s="6">
        <v>24.210526315789473</v>
      </c>
      <c r="J12" s="6">
        <v>28.571428571428569</v>
      </c>
      <c r="K12" s="6">
        <v>31.818181818181817</v>
      </c>
      <c r="L12" s="6">
        <v>24.324324324324326</v>
      </c>
      <c r="M12" s="6">
        <v>30.534351145038169</v>
      </c>
      <c r="N12" s="6">
        <v>24.166666666666668</v>
      </c>
      <c r="O12" s="6">
        <v>39.516129032258064</v>
      </c>
      <c r="P12" s="6">
        <v>38.562091503267979</v>
      </c>
      <c r="Q12" s="6">
        <v>31.446540880503143</v>
      </c>
      <c r="R12" s="6"/>
      <c r="S12" s="6"/>
      <c r="T12" s="348"/>
    </row>
    <row r="13" spans="2:20">
      <c r="B13" s="374" t="s">
        <v>1159</v>
      </c>
      <c r="C13" s="374" t="s">
        <v>1085</v>
      </c>
      <c r="D13" s="348" t="s">
        <v>3</v>
      </c>
      <c r="E13" s="347">
        <f>E5+E9</f>
        <v>2981</v>
      </c>
      <c r="F13" s="347">
        <f t="shared" ref="F13:Q13" si="0">F5+F9</f>
        <v>3102</v>
      </c>
      <c r="G13" s="347">
        <f t="shared" si="0"/>
        <v>3041</v>
      </c>
      <c r="H13" s="347">
        <f t="shared" si="0"/>
        <v>3101</v>
      </c>
      <c r="I13" s="347">
        <f t="shared" si="0"/>
        <v>3227</v>
      </c>
      <c r="J13" s="347">
        <f t="shared" si="0"/>
        <v>3359</v>
      </c>
      <c r="K13" s="347">
        <f t="shared" si="0"/>
        <v>3493</v>
      </c>
      <c r="L13" s="347">
        <f t="shared" si="0"/>
        <v>3710</v>
      </c>
      <c r="M13" s="347">
        <f t="shared" si="0"/>
        <v>3848</v>
      </c>
      <c r="N13" s="347">
        <f t="shared" si="0"/>
        <v>3984</v>
      </c>
      <c r="O13" s="347">
        <f t="shared" si="0"/>
        <v>4064</v>
      </c>
      <c r="P13" s="347">
        <f t="shared" si="0"/>
        <v>4032</v>
      </c>
      <c r="Q13" s="347">
        <f t="shared" si="0"/>
        <v>4198</v>
      </c>
      <c r="R13" s="347">
        <v>4444</v>
      </c>
      <c r="S13" s="347">
        <v>4531</v>
      </c>
      <c r="T13" s="347">
        <v>4564</v>
      </c>
    </row>
    <row r="14" spans="2:20">
      <c r="B14" s="374"/>
      <c r="C14" s="376"/>
      <c r="D14" s="348" t="s">
        <v>4</v>
      </c>
      <c r="E14" s="6">
        <f>((((E5/100)*E6)+((E9/100)*E10))/E13)*100</f>
        <v>11.640389131164039</v>
      </c>
      <c r="F14" s="6">
        <f t="shared" ref="F14:Q14" si="1">((((F5/100)*F6)+((F9/100)*F10))/F13)*100</f>
        <v>12.250161186331399</v>
      </c>
      <c r="G14" s="6">
        <f t="shared" si="1"/>
        <v>13.548174942453139</v>
      </c>
      <c r="H14" s="6">
        <f t="shared" si="1"/>
        <v>14.414704933892292</v>
      </c>
      <c r="I14" s="6">
        <f t="shared" si="1"/>
        <v>14.874496436318562</v>
      </c>
      <c r="J14" s="6">
        <f t="shared" si="1"/>
        <v>15.986900863352188</v>
      </c>
      <c r="K14" s="6">
        <f t="shared" si="1"/>
        <v>16.633266533066131</v>
      </c>
      <c r="L14" s="6">
        <f t="shared" si="1"/>
        <v>17.520215633423181</v>
      </c>
      <c r="M14" s="6">
        <f t="shared" si="1"/>
        <v>18.243243243243242</v>
      </c>
      <c r="N14" s="6">
        <f t="shared" si="1"/>
        <v>18.473895582329316</v>
      </c>
      <c r="O14" s="6">
        <f t="shared" si="1"/>
        <v>19.783464566929133</v>
      </c>
      <c r="P14" s="6">
        <f t="shared" si="1"/>
        <v>20.659722222222221</v>
      </c>
      <c r="Q14" s="6">
        <f t="shared" si="1"/>
        <v>21.152929966650788</v>
      </c>
      <c r="R14" s="6">
        <v>22.8</v>
      </c>
      <c r="S14" s="6">
        <v>23.4</v>
      </c>
      <c r="T14" s="5">
        <v>23.9</v>
      </c>
    </row>
    <row r="15" spans="2:20" s="348" customFormat="1">
      <c r="B15" s="374"/>
      <c r="C15" s="377" t="s">
        <v>1088</v>
      </c>
      <c r="D15" s="316" t="s">
        <v>3</v>
      </c>
      <c r="E15" s="347">
        <f>E7+E11</f>
        <v>263</v>
      </c>
      <c r="F15" s="347">
        <f t="shared" ref="F15:Q15" si="2">F7+F11</f>
        <v>308</v>
      </c>
      <c r="G15" s="347">
        <f t="shared" si="2"/>
        <v>312</v>
      </c>
      <c r="H15" s="347">
        <f t="shared" si="2"/>
        <v>272</v>
      </c>
      <c r="I15" s="347">
        <f t="shared" si="2"/>
        <v>287</v>
      </c>
      <c r="J15" s="347">
        <f t="shared" si="2"/>
        <v>341</v>
      </c>
      <c r="K15" s="347">
        <f t="shared" si="2"/>
        <v>355</v>
      </c>
      <c r="L15" s="347">
        <f t="shared" si="2"/>
        <v>387</v>
      </c>
      <c r="M15" s="347">
        <f t="shared" si="2"/>
        <v>338</v>
      </c>
      <c r="N15" s="347">
        <f t="shared" si="2"/>
        <v>325</v>
      </c>
      <c r="O15" s="347">
        <f t="shared" si="2"/>
        <v>300</v>
      </c>
      <c r="P15" s="347">
        <f t="shared" si="2"/>
        <v>323</v>
      </c>
      <c r="Q15" s="347">
        <f t="shared" si="2"/>
        <v>334</v>
      </c>
      <c r="R15" s="355">
        <v>313</v>
      </c>
      <c r="S15" s="355">
        <v>313</v>
      </c>
      <c r="T15" s="355">
        <v>313</v>
      </c>
    </row>
    <row r="16" spans="2:20" ht="13.8" thickBot="1">
      <c r="B16" s="375"/>
      <c r="C16" s="375"/>
      <c r="D16" s="73" t="s">
        <v>4</v>
      </c>
      <c r="E16" s="345">
        <f>((((E7/100)*E8)+((E11/100)*E12))/E15)*100</f>
        <v>20.15209125475285</v>
      </c>
      <c r="F16" s="345">
        <f t="shared" ref="F16:Q16" si="3">((((F7/100)*F8)+((F11/100)*F12))/F15)*100</f>
        <v>20.454545454545457</v>
      </c>
      <c r="G16" s="345">
        <f t="shared" si="3"/>
        <v>27.884615384615387</v>
      </c>
      <c r="H16" s="345">
        <f t="shared" si="3"/>
        <v>23.52941176470588</v>
      </c>
      <c r="I16" s="345">
        <f t="shared" si="3"/>
        <v>21.951219512195124</v>
      </c>
      <c r="J16" s="345">
        <f t="shared" si="3"/>
        <v>20.821114369501462</v>
      </c>
      <c r="K16" s="345">
        <f t="shared" si="3"/>
        <v>24.507042253521128</v>
      </c>
      <c r="L16" s="345">
        <f t="shared" si="3"/>
        <v>24.031007751937985</v>
      </c>
      <c r="M16" s="345">
        <f t="shared" si="3"/>
        <v>25.147928994082839</v>
      </c>
      <c r="N16" s="345">
        <f t="shared" si="3"/>
        <v>20.615384615384617</v>
      </c>
      <c r="O16" s="345">
        <f t="shared" si="3"/>
        <v>28.666666666666668</v>
      </c>
      <c r="P16" s="345">
        <f t="shared" si="3"/>
        <v>35.294117647058826</v>
      </c>
      <c r="Q16" s="345">
        <f t="shared" si="3"/>
        <v>32.035928143712574</v>
      </c>
      <c r="R16" s="345">
        <v>32.200000000000003</v>
      </c>
      <c r="S16" s="345">
        <v>32.200000000000003</v>
      </c>
      <c r="T16" s="73">
        <v>32.200000000000003</v>
      </c>
    </row>
    <row r="18" spans="2:17" s="348" customFormat="1">
      <c r="B18" s="348" t="s">
        <v>1170</v>
      </c>
    </row>
    <row r="19" spans="2:17" s="348" customFormat="1" ht="15.6">
      <c r="B19" s="348" t="s">
        <v>1174</v>
      </c>
      <c r="E19" s="11"/>
      <c r="F19" s="11"/>
      <c r="G19" s="11"/>
      <c r="H19" s="11"/>
      <c r="I19" s="11"/>
      <c r="J19" s="11"/>
      <c r="K19" s="11"/>
      <c r="L19" s="11"/>
      <c r="M19" s="11"/>
      <c r="N19" s="11"/>
      <c r="O19" s="11"/>
      <c r="P19" s="11"/>
      <c r="Q19" s="11"/>
    </row>
    <row r="20" spans="2:17" s="348" customFormat="1">
      <c r="B20" s="348" t="s">
        <v>1175</v>
      </c>
    </row>
    <row r="21" spans="2:17" s="348" customFormat="1" ht="15.6">
      <c r="B21" s="348" t="s">
        <v>1173</v>
      </c>
    </row>
    <row r="22" spans="2:17">
      <c r="B22" s="2" t="s">
        <v>1177</v>
      </c>
    </row>
  </sheetData>
  <mergeCells count="9">
    <mergeCell ref="B13:B16"/>
    <mergeCell ref="C13:C14"/>
    <mergeCell ref="C15:C16"/>
    <mergeCell ref="B5:B8"/>
    <mergeCell ref="B9:B12"/>
    <mergeCell ref="C5:C6"/>
    <mergeCell ref="C7:C8"/>
    <mergeCell ref="C9:C10"/>
    <mergeCell ref="C11:C12"/>
  </mergeCells>
  <pageMargins left="0.70866141732283472" right="0.70866141732283472" top="0.78740157480314965" bottom="0.78740157480314965" header="0.31496062992125984" footer="0.31496062992125984"/>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M24"/>
  <sheetViews>
    <sheetView workbookViewId="0"/>
  </sheetViews>
  <sheetFormatPr baseColWidth="10" defaultColWidth="11.44140625" defaultRowHeight="13.2"/>
  <cols>
    <col min="1" max="1" width="3" style="2" customWidth="1"/>
    <col min="2" max="2" width="37.5546875" style="2" customWidth="1"/>
    <col min="3" max="3" width="12.33203125" style="2" customWidth="1"/>
    <col min="4" max="9" width="12" style="2" customWidth="1"/>
    <col min="10" max="10" width="13.88671875" style="2" customWidth="1"/>
    <col min="11" max="11" width="2.6640625" style="2" customWidth="1"/>
    <col min="12" max="13" width="8.88671875" style="2" customWidth="1"/>
    <col min="14" max="16384" width="11.44140625" style="2"/>
  </cols>
  <sheetData>
    <row r="2" spans="2:13">
      <c r="B2" s="1" t="s">
        <v>1119</v>
      </c>
    </row>
    <row r="3" spans="2:13" ht="13.8" thickBot="1">
      <c r="B3" s="1"/>
    </row>
    <row r="4" spans="2:13" ht="14.25" customHeight="1">
      <c r="B4" s="363" t="s">
        <v>80</v>
      </c>
      <c r="C4" s="361" t="s">
        <v>81</v>
      </c>
      <c r="D4" s="360" t="s">
        <v>82</v>
      </c>
      <c r="E4" s="360"/>
      <c r="F4" s="360"/>
      <c r="G4" s="360"/>
      <c r="H4" s="360"/>
      <c r="I4" s="360"/>
      <c r="J4" s="360"/>
      <c r="K4" s="49"/>
      <c r="L4" s="360" t="s">
        <v>83</v>
      </c>
      <c r="M4" s="360"/>
    </row>
    <row r="5" spans="2:13" ht="27" customHeight="1" thickBot="1">
      <c r="B5" s="364"/>
      <c r="C5" s="362"/>
      <c r="D5" s="41" t="s">
        <v>84</v>
      </c>
      <c r="E5" s="41" t="s">
        <v>85</v>
      </c>
      <c r="F5" s="41" t="s">
        <v>86</v>
      </c>
      <c r="G5" s="41" t="s">
        <v>87</v>
      </c>
      <c r="H5" s="41" t="s">
        <v>88</v>
      </c>
      <c r="I5" s="41" t="s">
        <v>89</v>
      </c>
      <c r="J5" s="41" t="s">
        <v>90</v>
      </c>
      <c r="K5" s="50"/>
      <c r="L5" s="12" t="s">
        <v>91</v>
      </c>
      <c r="M5" s="12" t="s">
        <v>92</v>
      </c>
    </row>
    <row r="6" spans="2:13">
      <c r="B6" s="17" t="s">
        <v>93</v>
      </c>
      <c r="C6" s="17" t="s">
        <v>94</v>
      </c>
      <c r="D6" s="85">
        <v>53.168044077134994</v>
      </c>
      <c r="E6" s="85">
        <v>4.4077134986225897</v>
      </c>
      <c r="F6" s="85">
        <v>9.3663911845730023</v>
      </c>
      <c r="G6" s="85">
        <v>13.223140495867769</v>
      </c>
      <c r="H6" s="85">
        <v>14.049586776859504</v>
      </c>
      <c r="I6" s="85">
        <v>4.4077134986225897</v>
      </c>
      <c r="J6" s="85">
        <v>1.3774104683195594</v>
      </c>
      <c r="K6" s="85"/>
      <c r="L6" s="85">
        <v>100</v>
      </c>
      <c r="M6" s="105">
        <v>363</v>
      </c>
    </row>
    <row r="7" spans="2:13">
      <c r="B7" s="17"/>
      <c r="C7" s="17" t="s">
        <v>95</v>
      </c>
      <c r="D7" s="85">
        <v>40.182648401826484</v>
      </c>
      <c r="E7" s="85">
        <v>9.1324200913241995</v>
      </c>
      <c r="F7" s="85">
        <v>9.1324200913241995</v>
      </c>
      <c r="G7" s="85">
        <v>17.351598173515981</v>
      </c>
      <c r="H7" s="85">
        <v>9.5890410958904102</v>
      </c>
      <c r="I7" s="85">
        <v>12.785388127853881</v>
      </c>
      <c r="J7" s="85">
        <v>1.8264840182648401</v>
      </c>
      <c r="K7" s="85"/>
      <c r="L7" s="85">
        <v>100</v>
      </c>
      <c r="M7" s="105">
        <v>219</v>
      </c>
    </row>
    <row r="8" spans="2:13">
      <c r="B8" s="20" t="s">
        <v>96</v>
      </c>
      <c r="C8" s="20" t="s">
        <v>97</v>
      </c>
      <c r="D8" s="86">
        <v>48.352074447460261</v>
      </c>
      <c r="E8" s="86">
        <v>8.9181853431562619</v>
      </c>
      <c r="F8" s="86">
        <v>14.269096549050019</v>
      </c>
      <c r="G8" s="86">
        <v>11.050794881737106</v>
      </c>
      <c r="H8" s="86">
        <v>9.9651027530050413</v>
      </c>
      <c r="I8" s="86">
        <v>5.2345870492438928</v>
      </c>
      <c r="J8" s="86">
        <v>2.2101589763474214</v>
      </c>
      <c r="K8" s="86"/>
      <c r="L8" s="86">
        <v>100</v>
      </c>
      <c r="M8" s="107">
        <v>2579</v>
      </c>
    </row>
    <row r="9" spans="2:13">
      <c r="B9" s="22"/>
      <c r="C9" s="22" t="s">
        <v>98</v>
      </c>
      <c r="D9" s="87">
        <v>29.841269841269842</v>
      </c>
      <c r="E9" s="87">
        <v>17.460317460317459</v>
      </c>
      <c r="F9" s="87">
        <v>9.8412698412698418</v>
      </c>
      <c r="G9" s="87">
        <v>19.365079365079367</v>
      </c>
      <c r="H9" s="87">
        <v>6.56084656084656</v>
      </c>
      <c r="I9" s="87">
        <v>12.592592592592592</v>
      </c>
      <c r="J9" s="87">
        <v>4.3386243386243386</v>
      </c>
      <c r="K9" s="87"/>
      <c r="L9" s="87">
        <v>100</v>
      </c>
      <c r="M9" s="109">
        <v>945</v>
      </c>
    </row>
    <row r="10" spans="2:13">
      <c r="B10" s="17" t="s">
        <v>99</v>
      </c>
      <c r="C10" s="17" t="s">
        <v>100</v>
      </c>
      <c r="D10" s="85">
        <v>11.958762886597938</v>
      </c>
      <c r="E10" s="85">
        <v>4.536082474226804</v>
      </c>
      <c r="F10" s="85">
        <v>4.1237113402061851</v>
      </c>
      <c r="G10" s="85">
        <v>42.886597938144327</v>
      </c>
      <c r="H10" s="85">
        <v>13.195876288659795</v>
      </c>
      <c r="I10" s="85">
        <v>22.88659793814433</v>
      </c>
      <c r="J10" s="85">
        <v>0.41237113402061859</v>
      </c>
      <c r="K10" s="85"/>
      <c r="L10" s="85">
        <v>100</v>
      </c>
      <c r="M10" s="105">
        <v>485</v>
      </c>
    </row>
    <row r="11" spans="2:13">
      <c r="B11" s="17"/>
      <c r="C11" s="17" t="s">
        <v>101</v>
      </c>
      <c r="D11" s="85">
        <v>5.0231328486450764</v>
      </c>
      <c r="E11" s="85">
        <v>8.0634500991407805</v>
      </c>
      <c r="F11" s="85">
        <v>1.5201586252478521</v>
      </c>
      <c r="G11" s="85">
        <v>40.383344348975548</v>
      </c>
      <c r="H11" s="85">
        <v>4.4282881692002647</v>
      </c>
      <c r="I11" s="85">
        <v>39.325842696629216</v>
      </c>
      <c r="J11" s="85">
        <v>1.2557832121612691</v>
      </c>
      <c r="K11" s="85"/>
      <c r="L11" s="85">
        <v>100</v>
      </c>
      <c r="M11" s="105">
        <v>1513</v>
      </c>
    </row>
    <row r="12" spans="2:13">
      <c r="B12" s="20" t="s">
        <v>102</v>
      </c>
      <c r="C12" s="20" t="s">
        <v>103</v>
      </c>
      <c r="D12" s="86">
        <v>19.596977329974809</v>
      </c>
      <c r="E12" s="86">
        <v>4.3324937027707806</v>
      </c>
      <c r="F12" s="86">
        <v>4.6347607052896729</v>
      </c>
      <c r="G12" s="86">
        <v>27.758186397984886</v>
      </c>
      <c r="H12" s="86">
        <v>35.667506297229217</v>
      </c>
      <c r="I12" s="86">
        <v>6.5491183879093198</v>
      </c>
      <c r="J12" s="86">
        <v>1.4609571788413098</v>
      </c>
      <c r="K12" s="86"/>
      <c r="L12" s="86">
        <v>100</v>
      </c>
      <c r="M12" s="107">
        <v>1985</v>
      </c>
    </row>
    <row r="13" spans="2:13">
      <c r="B13" s="22"/>
      <c r="C13" s="22" t="s">
        <v>104</v>
      </c>
      <c r="D13" s="87">
        <v>9.8600932711525644</v>
      </c>
      <c r="E13" s="87">
        <v>9.8600932711525644</v>
      </c>
      <c r="F13" s="87">
        <v>3.664223850766156</v>
      </c>
      <c r="G13" s="87">
        <v>38.041305796135909</v>
      </c>
      <c r="H13" s="87">
        <v>21.518987341772153</v>
      </c>
      <c r="I13" s="87">
        <v>14.190539640239841</v>
      </c>
      <c r="J13" s="87">
        <v>2.8647568287808127</v>
      </c>
      <c r="K13" s="87"/>
      <c r="L13" s="87">
        <v>100</v>
      </c>
      <c r="M13" s="109">
        <v>1501</v>
      </c>
    </row>
    <row r="14" spans="2:13">
      <c r="B14" s="17" t="s">
        <v>105</v>
      </c>
      <c r="C14" s="17" t="s">
        <v>106</v>
      </c>
      <c r="D14" s="85">
        <v>26.479035037334864</v>
      </c>
      <c r="E14" s="85">
        <v>23.664560597357838</v>
      </c>
      <c r="F14" s="85">
        <v>29.982768523836878</v>
      </c>
      <c r="G14" s="85">
        <v>8.0413555427915</v>
      </c>
      <c r="H14" s="85">
        <v>5.9735784032165427</v>
      </c>
      <c r="I14" s="85">
        <v>4.3653072946582423</v>
      </c>
      <c r="J14" s="85">
        <v>1.4933946008041357</v>
      </c>
      <c r="K14" s="85"/>
      <c r="L14" s="85">
        <v>100</v>
      </c>
      <c r="M14" s="105">
        <v>1741</v>
      </c>
    </row>
    <row r="15" spans="2:13">
      <c r="B15" s="17"/>
      <c r="C15" s="17" t="s">
        <v>107</v>
      </c>
      <c r="D15" s="85">
        <v>13.041516245487363</v>
      </c>
      <c r="E15" s="85">
        <v>41.696750902527072</v>
      </c>
      <c r="F15" s="85">
        <v>15.7942238267148</v>
      </c>
      <c r="G15" s="85">
        <v>11.868231046931408</v>
      </c>
      <c r="H15" s="85">
        <v>4.4223826714801442</v>
      </c>
      <c r="I15" s="85">
        <v>9.5216606498194931</v>
      </c>
      <c r="J15" s="85">
        <v>3.6552346570397112</v>
      </c>
      <c r="K15" s="85"/>
      <c r="L15" s="85">
        <v>100</v>
      </c>
      <c r="M15" s="105">
        <v>2216</v>
      </c>
    </row>
    <row r="16" spans="2:13">
      <c r="B16" s="20" t="s">
        <v>108</v>
      </c>
      <c r="C16" s="20" t="s">
        <v>109</v>
      </c>
      <c r="D16" s="86">
        <v>62.320730117340283</v>
      </c>
      <c r="E16" s="86">
        <v>4.1720990873533248</v>
      </c>
      <c r="F16" s="86">
        <v>11.473272490221643</v>
      </c>
      <c r="G16" s="86">
        <v>8.9960886571056076</v>
      </c>
      <c r="H16" s="86">
        <v>7.8226857887874841</v>
      </c>
      <c r="I16" s="86">
        <v>2.4771838331160363</v>
      </c>
      <c r="J16" s="86">
        <v>2.737940026075619</v>
      </c>
      <c r="K16" s="86"/>
      <c r="L16" s="86">
        <v>100</v>
      </c>
      <c r="M16" s="107">
        <v>767</v>
      </c>
    </row>
    <row r="17" spans="2:13">
      <c r="B17" s="22"/>
      <c r="C17" s="22" t="s">
        <v>110</v>
      </c>
      <c r="D17" s="87">
        <v>53.623188405797109</v>
      </c>
      <c r="E17" s="87">
        <v>9.0579710144927539</v>
      </c>
      <c r="F17" s="87">
        <v>8.3333333333333321</v>
      </c>
      <c r="G17" s="87">
        <v>14.492753623188406</v>
      </c>
      <c r="H17" s="87">
        <v>5.0724637681159424</v>
      </c>
      <c r="I17" s="87">
        <v>5.0724637681159424</v>
      </c>
      <c r="J17" s="87">
        <v>4.3478260869565215</v>
      </c>
      <c r="K17" s="87"/>
      <c r="L17" s="87">
        <v>100</v>
      </c>
      <c r="M17" s="109">
        <v>276</v>
      </c>
    </row>
    <row r="18" spans="2:13">
      <c r="B18" s="17" t="s">
        <v>111</v>
      </c>
      <c r="C18" s="17" t="s">
        <v>112</v>
      </c>
      <c r="D18" s="85">
        <v>52.556480380499401</v>
      </c>
      <c r="E18" s="85">
        <v>5.5885850178359098</v>
      </c>
      <c r="F18" s="85">
        <v>9.6313912009512492</v>
      </c>
      <c r="G18" s="85">
        <v>13.555291319857313</v>
      </c>
      <c r="H18" s="85">
        <v>6.8965517241379306</v>
      </c>
      <c r="I18" s="85">
        <v>9.2746730083234237</v>
      </c>
      <c r="J18" s="85">
        <v>2.4970273483947683</v>
      </c>
      <c r="K18" s="85"/>
      <c r="L18" s="85">
        <v>100</v>
      </c>
      <c r="M18" s="105">
        <v>841</v>
      </c>
    </row>
    <row r="19" spans="2:13">
      <c r="B19" s="17"/>
      <c r="C19" s="17" t="s">
        <v>113</v>
      </c>
      <c r="D19" s="85">
        <v>36.866359447004612</v>
      </c>
      <c r="E19" s="85">
        <v>7.8341013824884786</v>
      </c>
      <c r="F19" s="85">
        <v>5.0691244239631335</v>
      </c>
      <c r="G19" s="85">
        <v>18.433179723502306</v>
      </c>
      <c r="H19" s="85">
        <v>4.1474654377880187</v>
      </c>
      <c r="I19" s="85">
        <v>23.041474654377879</v>
      </c>
      <c r="J19" s="85">
        <v>4.6082949308755765</v>
      </c>
      <c r="K19" s="85"/>
      <c r="L19" s="85">
        <v>100</v>
      </c>
      <c r="M19" s="105">
        <v>217</v>
      </c>
    </row>
    <row r="20" spans="2:13">
      <c r="B20" s="20" t="s">
        <v>114</v>
      </c>
      <c r="C20" s="20" t="s">
        <v>115</v>
      </c>
      <c r="D20" s="86">
        <v>47.5</v>
      </c>
      <c r="E20" s="86">
        <v>4.75</v>
      </c>
      <c r="F20" s="86">
        <v>10.25</v>
      </c>
      <c r="G20" s="86">
        <v>14.000000000000002</v>
      </c>
      <c r="H20" s="86">
        <v>13.25</v>
      </c>
      <c r="I20" s="86">
        <v>6.5</v>
      </c>
      <c r="J20" s="86">
        <v>3.75</v>
      </c>
      <c r="K20" s="86"/>
      <c r="L20" s="86">
        <v>100</v>
      </c>
      <c r="M20" s="107">
        <v>400</v>
      </c>
    </row>
    <row r="21" spans="2:13" ht="13.8" thickBot="1">
      <c r="B21" s="42"/>
      <c r="C21" s="42" t="s">
        <v>116</v>
      </c>
      <c r="D21" s="88">
        <v>30.177514792899409</v>
      </c>
      <c r="E21" s="88">
        <v>9.4674556213017755</v>
      </c>
      <c r="F21" s="88">
        <v>4.7337278106508878</v>
      </c>
      <c r="G21" s="88">
        <v>23.668639053254438</v>
      </c>
      <c r="H21" s="88">
        <v>11.242603550295858</v>
      </c>
      <c r="I21" s="88">
        <v>18.34319526627219</v>
      </c>
      <c r="J21" s="88">
        <v>2.3668639053254439</v>
      </c>
      <c r="K21" s="88"/>
      <c r="L21" s="88">
        <v>100</v>
      </c>
      <c r="M21" s="351">
        <v>169</v>
      </c>
    </row>
    <row r="22" spans="2:13">
      <c r="D22" s="84"/>
      <c r="E22" s="84"/>
      <c r="F22" s="84"/>
      <c r="G22" s="84"/>
      <c r="H22" s="84"/>
      <c r="I22" s="84"/>
      <c r="J22" s="84"/>
      <c r="K22" s="84"/>
      <c r="L22" s="84"/>
      <c r="M22" s="84"/>
    </row>
    <row r="23" spans="2:13">
      <c r="B23" s="2" t="s">
        <v>1113</v>
      </c>
    </row>
    <row r="24" spans="2:13">
      <c r="B24" s="2" t="s">
        <v>117</v>
      </c>
    </row>
  </sheetData>
  <mergeCells count="4">
    <mergeCell ref="L4:M4"/>
    <mergeCell ref="C4:C5"/>
    <mergeCell ref="B4:B5"/>
    <mergeCell ref="D4:J4"/>
  </mergeCells>
  <pageMargins left="0.70866141732283472" right="0.70866141732283472" top="0.78740157480314965" bottom="0.78740157480314965" header="0.31496062992125984" footer="0.31496062992125984"/>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AE59"/>
  <sheetViews>
    <sheetView workbookViewId="0"/>
  </sheetViews>
  <sheetFormatPr baseColWidth="10" defaultColWidth="11.44140625" defaultRowHeight="13.2"/>
  <cols>
    <col min="1" max="1" width="3.33203125" style="2" customWidth="1"/>
    <col min="2" max="2" width="7.33203125" style="2" customWidth="1"/>
    <col min="3" max="3" width="36.6640625" style="2" customWidth="1"/>
    <col min="4" max="4" width="11.44140625" style="2"/>
    <col min="5" max="8" width="10.6640625" style="2" customWidth="1"/>
    <col min="9" max="12" width="9.88671875" style="2" customWidth="1"/>
    <col min="13" max="14" width="9.88671875" style="348" customWidth="1"/>
    <col min="15" max="15" width="3.33203125" style="2" customWidth="1"/>
    <col min="16" max="16384" width="11.44140625" style="2"/>
  </cols>
  <sheetData>
    <row r="2" spans="2:31">
      <c r="B2" s="1" t="s">
        <v>1120</v>
      </c>
      <c r="E2" s="89"/>
      <c r="F2" s="89"/>
      <c r="G2" s="89"/>
      <c r="H2" s="89"/>
      <c r="I2" s="89"/>
      <c r="J2" s="89"/>
      <c r="K2" s="89"/>
      <c r="L2" s="89"/>
      <c r="O2" s="89"/>
      <c r="P2" s="89"/>
      <c r="Q2" s="89"/>
      <c r="R2" s="89"/>
      <c r="S2" s="89"/>
      <c r="T2" s="89"/>
      <c r="U2" s="89"/>
      <c r="V2" s="89"/>
      <c r="W2" s="89"/>
      <c r="X2" s="89"/>
      <c r="Y2" s="89"/>
      <c r="Z2" s="89"/>
      <c r="AA2" s="89"/>
      <c r="AB2" s="89"/>
      <c r="AC2" s="89"/>
      <c r="AD2" s="89"/>
      <c r="AE2" s="89"/>
    </row>
    <row r="3" spans="2:31" ht="13.8" thickBot="1">
      <c r="E3" s="72"/>
      <c r="F3" s="72"/>
      <c r="G3" s="72"/>
      <c r="H3" s="72"/>
      <c r="I3" s="72"/>
      <c r="J3" s="72"/>
      <c r="K3" s="72"/>
      <c r="L3" s="72"/>
      <c r="M3" s="72"/>
      <c r="N3" s="72"/>
      <c r="O3" s="72"/>
      <c r="P3" s="72"/>
      <c r="Q3" s="72"/>
      <c r="R3" s="72"/>
      <c r="S3" s="72"/>
      <c r="T3" s="72"/>
      <c r="U3" s="72"/>
      <c r="V3" s="72"/>
      <c r="W3" s="72"/>
      <c r="X3" s="89"/>
      <c r="Y3" s="89"/>
      <c r="Z3" s="89"/>
      <c r="AA3" s="89"/>
      <c r="AB3" s="89"/>
      <c r="AC3" s="89"/>
      <c r="AD3" s="89"/>
      <c r="AE3" s="89"/>
    </row>
    <row r="4" spans="2:31" s="46" customFormat="1" ht="12.75" customHeight="1">
      <c r="B4" s="358" t="s">
        <v>118</v>
      </c>
      <c r="C4" s="358"/>
      <c r="D4" s="358"/>
      <c r="E4" s="365" t="s">
        <v>1106</v>
      </c>
      <c r="F4" s="365"/>
      <c r="G4" s="365"/>
      <c r="H4" s="365"/>
      <c r="I4" s="365"/>
      <c r="J4" s="365"/>
      <c r="K4" s="365"/>
      <c r="L4" s="365"/>
      <c r="M4" s="365"/>
      <c r="N4" s="365"/>
      <c r="O4" s="99"/>
      <c r="P4" s="365" t="s">
        <v>1107</v>
      </c>
      <c r="Q4" s="365"/>
      <c r="R4" s="365"/>
      <c r="S4" s="365"/>
      <c r="T4" s="365"/>
      <c r="U4" s="365"/>
      <c r="V4" s="365"/>
      <c r="W4" s="365"/>
      <c r="X4" s="365"/>
      <c r="Y4" s="365"/>
    </row>
    <row r="5" spans="2:31" s="46" customFormat="1" ht="12.75" customHeight="1" thickBot="1">
      <c r="B5" s="359"/>
      <c r="C5" s="359"/>
      <c r="D5" s="359"/>
      <c r="E5" s="100">
        <v>2011</v>
      </c>
      <c r="F5" s="100">
        <v>2012</v>
      </c>
      <c r="G5" s="100">
        <v>2013</v>
      </c>
      <c r="H5" s="100">
        <v>2014</v>
      </c>
      <c r="I5" s="100">
        <v>2015</v>
      </c>
      <c r="J5" s="100">
        <v>2016</v>
      </c>
      <c r="K5" s="100">
        <v>2017</v>
      </c>
      <c r="L5" s="100">
        <v>2018</v>
      </c>
      <c r="M5" s="258">
        <v>2019</v>
      </c>
      <c r="N5" s="258">
        <v>2020</v>
      </c>
      <c r="O5" s="101"/>
      <c r="P5" s="100">
        <v>2011</v>
      </c>
      <c r="Q5" s="100">
        <v>2012</v>
      </c>
      <c r="R5" s="100">
        <v>2013</v>
      </c>
      <c r="S5" s="100">
        <v>2014</v>
      </c>
      <c r="T5" s="100">
        <v>2015</v>
      </c>
      <c r="U5" s="100">
        <v>2016</v>
      </c>
      <c r="V5" s="100">
        <v>2017</v>
      </c>
      <c r="W5" s="100">
        <v>2018</v>
      </c>
      <c r="X5" s="258">
        <v>2019</v>
      </c>
      <c r="Y5" s="258">
        <v>2020</v>
      </c>
    </row>
    <row r="6" spans="2:31">
      <c r="B6" s="13" t="s">
        <v>119</v>
      </c>
      <c r="C6" s="13"/>
      <c r="D6" s="13" t="s">
        <v>120</v>
      </c>
      <c r="E6" s="90">
        <v>22999</v>
      </c>
      <c r="F6" s="90">
        <v>23216</v>
      </c>
      <c r="G6" s="90">
        <v>23186</v>
      </c>
      <c r="H6" s="90">
        <v>22970</v>
      </c>
      <c r="I6" s="90">
        <v>23006</v>
      </c>
      <c r="J6" s="90">
        <v>22927</v>
      </c>
      <c r="K6" s="90">
        <v>23140</v>
      </c>
      <c r="L6" s="90">
        <v>23131</v>
      </c>
      <c r="M6" s="330">
        <v>23263</v>
      </c>
      <c r="N6" s="330">
        <v>24415</v>
      </c>
      <c r="O6" s="90"/>
      <c r="P6" s="90">
        <v>20692</v>
      </c>
      <c r="Q6" s="90">
        <v>20957</v>
      </c>
      <c r="R6" s="90">
        <v>21023</v>
      </c>
      <c r="S6" s="90">
        <v>20827</v>
      </c>
      <c r="T6" s="90">
        <v>20918</v>
      </c>
      <c r="U6" s="90">
        <v>20868</v>
      </c>
      <c r="V6" s="90">
        <v>21114</v>
      </c>
      <c r="W6" s="90">
        <v>21151</v>
      </c>
      <c r="X6" s="330">
        <v>21257</v>
      </c>
      <c r="Y6" s="330">
        <v>22278</v>
      </c>
    </row>
    <row r="7" spans="2:31">
      <c r="B7" s="15"/>
      <c r="C7" s="15"/>
      <c r="D7" s="15" t="s">
        <v>121</v>
      </c>
      <c r="E7" s="91">
        <v>68.363841906169824</v>
      </c>
      <c r="F7" s="91">
        <v>68.676774638180561</v>
      </c>
      <c r="G7" s="91">
        <v>68.424911584576904</v>
      </c>
      <c r="H7" s="91">
        <v>68.371789290378757</v>
      </c>
      <c r="I7" s="91">
        <v>67.808397809267149</v>
      </c>
      <c r="J7" s="91">
        <v>67.243860949971648</v>
      </c>
      <c r="K7" s="91">
        <v>67.381158167675025</v>
      </c>
      <c r="L7" s="91">
        <v>67.939129306990623</v>
      </c>
      <c r="M7" s="331">
        <v>68.714267291406955</v>
      </c>
      <c r="N7" s="331">
        <v>69.297562973581819</v>
      </c>
      <c r="O7" s="91"/>
      <c r="P7" s="91">
        <v>68.161608351053545</v>
      </c>
      <c r="Q7" s="91">
        <v>68.359020852221221</v>
      </c>
      <c r="R7" s="91">
        <v>67.992199020120822</v>
      </c>
      <c r="S7" s="91">
        <v>68.041484611321849</v>
      </c>
      <c r="T7" s="91">
        <v>67.42040348025624</v>
      </c>
      <c r="U7" s="91">
        <v>66.748131109833238</v>
      </c>
      <c r="V7" s="91">
        <v>66.889267784408446</v>
      </c>
      <c r="W7" s="91">
        <v>67.538177863930784</v>
      </c>
      <c r="X7" s="331">
        <v>68.311614997412619</v>
      </c>
      <c r="Y7" s="331">
        <v>69.018762905108176</v>
      </c>
    </row>
    <row r="8" spans="2:31">
      <c r="B8" s="17"/>
      <c r="C8" s="17" t="s">
        <v>122</v>
      </c>
      <c r="D8" s="17" t="s">
        <v>123</v>
      </c>
      <c r="E8" s="92">
        <v>580</v>
      </c>
      <c r="F8" s="92">
        <v>600</v>
      </c>
      <c r="G8" s="92">
        <v>580</v>
      </c>
      <c r="H8" s="92">
        <v>623</v>
      </c>
      <c r="I8" s="92">
        <v>714</v>
      </c>
      <c r="J8" s="92">
        <v>717</v>
      </c>
      <c r="K8" s="92">
        <v>697</v>
      </c>
      <c r="L8" s="92">
        <v>657</v>
      </c>
      <c r="M8" s="332">
        <v>625</v>
      </c>
      <c r="N8" s="332">
        <v>596</v>
      </c>
      <c r="O8" s="92"/>
      <c r="P8" s="92">
        <v>474</v>
      </c>
      <c r="Q8" s="92">
        <v>484</v>
      </c>
      <c r="R8" s="92">
        <v>471</v>
      </c>
      <c r="S8" s="92">
        <v>516</v>
      </c>
      <c r="T8" s="92">
        <v>581</v>
      </c>
      <c r="U8" s="92">
        <v>580</v>
      </c>
      <c r="V8" s="92">
        <v>558</v>
      </c>
      <c r="W8" s="92">
        <v>529</v>
      </c>
      <c r="X8" s="332">
        <v>500</v>
      </c>
      <c r="Y8" s="332">
        <v>477</v>
      </c>
    </row>
    <row r="9" spans="2:31">
      <c r="B9" s="17"/>
      <c r="C9" s="17"/>
      <c r="D9" s="17" t="s">
        <v>124</v>
      </c>
      <c r="E9" s="93">
        <v>54.482758620689651</v>
      </c>
      <c r="F9" s="93">
        <v>57.999999999999993</v>
      </c>
      <c r="G9" s="93">
        <v>57.58620689655173</v>
      </c>
      <c r="H9" s="93">
        <v>56.340288924558592</v>
      </c>
      <c r="I9" s="93">
        <v>55.462184873949582</v>
      </c>
      <c r="J9" s="93">
        <v>54.672245467224542</v>
      </c>
      <c r="K9" s="93">
        <v>53.228120516499274</v>
      </c>
      <c r="L9" s="93">
        <v>52.968036529680361</v>
      </c>
      <c r="M9" s="333">
        <v>52.64</v>
      </c>
      <c r="N9" s="333">
        <v>51.510067114093957</v>
      </c>
      <c r="O9" s="93"/>
      <c r="P9" s="93">
        <v>56.962025316455701</v>
      </c>
      <c r="Q9" s="93">
        <v>60.330578512396691</v>
      </c>
      <c r="R9" s="93">
        <v>59.872611464968152</v>
      </c>
      <c r="S9" s="93">
        <v>58.527131782945737</v>
      </c>
      <c r="T9" s="93">
        <v>57.831325301204814</v>
      </c>
      <c r="U9" s="93">
        <v>55.862068965517238</v>
      </c>
      <c r="V9" s="93">
        <v>55.197132616487451</v>
      </c>
      <c r="W9" s="93">
        <v>55.009451795841215</v>
      </c>
      <c r="X9" s="333">
        <v>54.6</v>
      </c>
      <c r="Y9" s="333">
        <v>53.878406708595385</v>
      </c>
    </row>
    <row r="10" spans="2:31">
      <c r="B10" s="17"/>
      <c r="C10" s="20" t="s">
        <v>125</v>
      </c>
      <c r="D10" s="20" t="s">
        <v>126</v>
      </c>
      <c r="E10" s="94">
        <v>3592</v>
      </c>
      <c r="F10" s="94">
        <v>3683</v>
      </c>
      <c r="G10" s="94">
        <v>3672</v>
      </c>
      <c r="H10" s="94">
        <v>3560</v>
      </c>
      <c r="I10" s="94">
        <v>3480</v>
      </c>
      <c r="J10" s="94">
        <v>3402</v>
      </c>
      <c r="K10" s="94">
        <v>3376</v>
      </c>
      <c r="L10" s="94">
        <v>3232</v>
      </c>
      <c r="M10" s="334">
        <v>3248</v>
      </c>
      <c r="N10" s="334">
        <v>3184</v>
      </c>
      <c r="O10" s="94"/>
      <c r="P10" s="94">
        <v>3210</v>
      </c>
      <c r="Q10" s="94">
        <v>3342</v>
      </c>
      <c r="R10" s="94">
        <v>3323</v>
      </c>
      <c r="S10" s="94">
        <v>3223</v>
      </c>
      <c r="T10" s="94">
        <v>3168</v>
      </c>
      <c r="U10" s="94">
        <v>3081</v>
      </c>
      <c r="V10" s="94">
        <v>3068</v>
      </c>
      <c r="W10" s="94">
        <v>2961</v>
      </c>
      <c r="X10" s="334">
        <v>2991</v>
      </c>
      <c r="Y10" s="334">
        <v>2941</v>
      </c>
    </row>
    <row r="11" spans="2:31">
      <c r="B11" s="17"/>
      <c r="C11" s="22"/>
      <c r="D11" s="22" t="s">
        <v>127</v>
      </c>
      <c r="E11" s="93">
        <v>75.139198218262806</v>
      </c>
      <c r="F11" s="93">
        <v>74.884604941623678</v>
      </c>
      <c r="G11" s="93">
        <v>73.583877995642695</v>
      </c>
      <c r="H11" s="93">
        <v>72.780898876404493</v>
      </c>
      <c r="I11" s="93">
        <v>71.580459770114942</v>
      </c>
      <c r="J11" s="93">
        <v>71.722516166960617</v>
      </c>
      <c r="K11" s="93">
        <v>72.334123222748815</v>
      </c>
      <c r="L11" s="93">
        <v>72.834158415841586</v>
      </c>
      <c r="M11" s="333">
        <v>72.814039408866989</v>
      </c>
      <c r="N11" s="333">
        <v>73.492462311557787</v>
      </c>
      <c r="O11" s="93"/>
      <c r="P11" s="93">
        <v>74.64174454828661</v>
      </c>
      <c r="Q11" s="93">
        <v>74.236983842010773</v>
      </c>
      <c r="R11" s="93">
        <v>72.765573277159191</v>
      </c>
      <c r="S11" s="93">
        <v>72.323921811976419</v>
      </c>
      <c r="T11" s="93">
        <v>70.928030303030297</v>
      </c>
      <c r="U11" s="93">
        <v>71.113274910743257</v>
      </c>
      <c r="V11" s="93">
        <v>71.642764015645383</v>
      </c>
      <c r="W11" s="93">
        <v>72.272880783519071</v>
      </c>
      <c r="X11" s="333">
        <v>72.484119023737875</v>
      </c>
      <c r="Y11" s="333">
        <v>73.512410744644669</v>
      </c>
    </row>
    <row r="12" spans="2:31">
      <c r="B12" s="17"/>
      <c r="C12" s="17" t="s">
        <v>128</v>
      </c>
      <c r="D12" s="17" t="s">
        <v>129</v>
      </c>
      <c r="E12" s="92">
        <v>3683</v>
      </c>
      <c r="F12" s="92">
        <v>3638</v>
      </c>
      <c r="G12" s="92">
        <v>3571</v>
      </c>
      <c r="H12" s="92">
        <v>3543</v>
      </c>
      <c r="I12" s="92">
        <v>3571</v>
      </c>
      <c r="J12" s="92">
        <v>3502</v>
      </c>
      <c r="K12" s="92">
        <v>3474</v>
      </c>
      <c r="L12" s="92">
        <v>3499</v>
      </c>
      <c r="M12" s="332">
        <v>3431</v>
      </c>
      <c r="N12" s="332">
        <v>3483</v>
      </c>
      <c r="O12" s="102"/>
      <c r="P12" s="92">
        <v>3461</v>
      </c>
      <c r="Q12" s="92">
        <v>3430</v>
      </c>
      <c r="R12" s="92">
        <v>3369</v>
      </c>
      <c r="S12" s="92">
        <v>3361</v>
      </c>
      <c r="T12" s="92">
        <v>3401</v>
      </c>
      <c r="U12" s="92">
        <v>3339</v>
      </c>
      <c r="V12" s="92">
        <v>3308</v>
      </c>
      <c r="W12" s="92">
        <v>3344</v>
      </c>
      <c r="X12" s="332">
        <v>3288</v>
      </c>
      <c r="Y12" s="332">
        <v>3352</v>
      </c>
    </row>
    <row r="13" spans="2:31">
      <c r="B13" s="17"/>
      <c r="C13" s="17"/>
      <c r="D13" s="17" t="s">
        <v>130</v>
      </c>
      <c r="E13" s="93">
        <v>56.6386098289438</v>
      </c>
      <c r="F13" s="93">
        <v>57.311709730621217</v>
      </c>
      <c r="G13" s="93">
        <v>56.762811537384486</v>
      </c>
      <c r="H13" s="93">
        <v>57.013830087496473</v>
      </c>
      <c r="I13" s="93">
        <v>57.154858583029963</v>
      </c>
      <c r="J13" s="93">
        <v>56.339234723015416</v>
      </c>
      <c r="K13" s="93">
        <v>56.016119746689697</v>
      </c>
      <c r="L13" s="93">
        <v>56.787653615318668</v>
      </c>
      <c r="M13" s="333">
        <v>56.893034100845227</v>
      </c>
      <c r="N13" s="333">
        <v>56.904966982486357</v>
      </c>
      <c r="O13" s="93"/>
      <c r="P13" s="93">
        <v>56.515457960127137</v>
      </c>
      <c r="Q13" s="93">
        <v>56.909620991253639</v>
      </c>
      <c r="R13" s="93">
        <v>56.307509646779465</v>
      </c>
      <c r="S13" s="93">
        <v>56.530794406426651</v>
      </c>
      <c r="T13" s="93">
        <v>56.836224639811817</v>
      </c>
      <c r="U13" s="93">
        <v>55.944893680742737</v>
      </c>
      <c r="V13" s="93">
        <v>55.652962515114865</v>
      </c>
      <c r="W13" s="93">
        <v>56.549043062200951</v>
      </c>
      <c r="X13" s="333">
        <v>56.599756690997573</v>
      </c>
      <c r="Y13" s="333">
        <v>56.652744630071595</v>
      </c>
    </row>
    <row r="14" spans="2:31">
      <c r="B14" s="17"/>
      <c r="C14" s="20" t="s">
        <v>131</v>
      </c>
      <c r="D14" s="20" t="s">
        <v>132</v>
      </c>
      <c r="E14" s="94">
        <v>11816</v>
      </c>
      <c r="F14" s="94">
        <v>11983</v>
      </c>
      <c r="G14" s="94">
        <v>12058</v>
      </c>
      <c r="H14" s="94">
        <v>12083</v>
      </c>
      <c r="I14" s="94">
        <v>12144</v>
      </c>
      <c r="J14" s="94">
        <v>12352</v>
      </c>
      <c r="K14" s="94">
        <v>12623</v>
      </c>
      <c r="L14" s="94">
        <v>12950</v>
      </c>
      <c r="M14" s="334">
        <v>13245</v>
      </c>
      <c r="N14" s="334">
        <v>14422</v>
      </c>
      <c r="O14" s="94"/>
      <c r="P14" s="94">
        <v>10484</v>
      </c>
      <c r="Q14" s="94">
        <v>10637</v>
      </c>
      <c r="R14" s="94">
        <v>10786</v>
      </c>
      <c r="S14" s="94">
        <v>10792</v>
      </c>
      <c r="T14" s="94">
        <v>10870</v>
      </c>
      <c r="U14" s="94">
        <v>11077</v>
      </c>
      <c r="V14" s="94">
        <v>11380</v>
      </c>
      <c r="W14" s="94">
        <v>11675</v>
      </c>
      <c r="X14" s="334">
        <v>11918</v>
      </c>
      <c r="Y14" s="334">
        <v>12951</v>
      </c>
    </row>
    <row r="15" spans="2:31">
      <c r="B15" s="17"/>
      <c r="C15" s="22"/>
      <c r="D15" s="22" t="s">
        <v>133</v>
      </c>
      <c r="E15" s="93">
        <v>71.504739336492889</v>
      </c>
      <c r="F15" s="93">
        <v>71.768338479512636</v>
      </c>
      <c r="G15" s="93">
        <v>72.018576878420973</v>
      </c>
      <c r="H15" s="93">
        <v>71.877844906066386</v>
      </c>
      <c r="I15" s="93">
        <v>71.566205533596843</v>
      </c>
      <c r="J15" s="93">
        <v>70.806347150259057</v>
      </c>
      <c r="K15" s="93">
        <v>70.878555018616808</v>
      </c>
      <c r="L15" s="93">
        <v>71.181467181467184</v>
      </c>
      <c r="M15" s="333">
        <v>72.253680634201586</v>
      </c>
      <c r="N15" s="333">
        <v>72.86090694771876</v>
      </c>
      <c r="O15" s="93"/>
      <c r="P15" s="93">
        <v>71.46127432277757</v>
      </c>
      <c r="Q15" s="93">
        <v>71.561530506721809</v>
      </c>
      <c r="R15" s="93">
        <v>71.750417207491196</v>
      </c>
      <c r="S15" s="93">
        <v>71.664195700518903</v>
      </c>
      <c r="T15" s="93">
        <v>71.269549218031287</v>
      </c>
      <c r="U15" s="93">
        <v>70.452288525774136</v>
      </c>
      <c r="V15" s="93">
        <v>70.395430579964852</v>
      </c>
      <c r="W15" s="93">
        <v>70.689507494646691</v>
      </c>
      <c r="X15" s="333">
        <v>71.757006209095493</v>
      </c>
      <c r="Y15" s="333">
        <v>72.527217975445907</v>
      </c>
    </row>
    <row r="16" spans="2:31">
      <c r="B16" s="17"/>
      <c r="C16" s="17" t="s">
        <v>134</v>
      </c>
      <c r="D16" s="17" t="s">
        <v>135</v>
      </c>
      <c r="E16" s="92">
        <v>3328</v>
      </c>
      <c r="F16" s="92">
        <v>3312</v>
      </c>
      <c r="G16" s="92">
        <v>3305</v>
      </c>
      <c r="H16" s="92">
        <v>3161</v>
      </c>
      <c r="I16" s="92">
        <v>3097</v>
      </c>
      <c r="J16" s="92">
        <v>2954</v>
      </c>
      <c r="K16" s="92">
        <v>2970</v>
      </c>
      <c r="L16" s="92">
        <v>2793</v>
      </c>
      <c r="M16" s="332">
        <v>2714</v>
      </c>
      <c r="N16" s="332">
        <v>2730</v>
      </c>
      <c r="O16" s="92"/>
      <c r="P16" s="92">
        <v>3063</v>
      </c>
      <c r="Q16" s="92">
        <v>3064</v>
      </c>
      <c r="R16" s="92">
        <v>3074</v>
      </c>
      <c r="S16" s="92">
        <v>2935</v>
      </c>
      <c r="T16" s="92">
        <v>2898</v>
      </c>
      <c r="U16" s="92">
        <v>2791</v>
      </c>
      <c r="V16" s="92">
        <v>2800</v>
      </c>
      <c r="W16" s="92">
        <v>2642</v>
      </c>
      <c r="X16" s="332">
        <v>2560</v>
      </c>
      <c r="Y16" s="332">
        <v>2557</v>
      </c>
    </row>
    <row r="17" spans="2:25">
      <c r="B17" s="17"/>
      <c r="C17" s="17"/>
      <c r="D17" s="17" t="s">
        <v>136</v>
      </c>
      <c r="E17" s="93">
        <v>65.29447115384616</v>
      </c>
      <c r="F17" s="93">
        <v>65.00603864734299</v>
      </c>
      <c r="G17" s="93">
        <v>64.084720121028752</v>
      </c>
      <c r="H17" s="93">
        <v>65.105979120531472</v>
      </c>
      <c r="I17" s="93">
        <v>63.965127542783343</v>
      </c>
      <c r="J17" s="93">
        <v>63.168584969532837</v>
      </c>
      <c r="K17" s="93">
        <v>63.501683501683502</v>
      </c>
      <c r="L17" s="93">
        <v>64.733261725742935</v>
      </c>
      <c r="M17" s="333">
        <v>65.180545320560057</v>
      </c>
      <c r="N17" s="333">
        <v>65.27472527472527</v>
      </c>
      <c r="O17" s="93"/>
      <c r="P17" s="93">
        <v>64.968984655566445</v>
      </c>
      <c r="Q17" s="93">
        <v>64.91514360313316</v>
      </c>
      <c r="R17" s="93">
        <v>63.695510735198432</v>
      </c>
      <c r="S17" s="93">
        <v>64.872231686541738</v>
      </c>
      <c r="T17" s="93">
        <v>63.492063492063487</v>
      </c>
      <c r="U17" s="93">
        <v>62.414905051952708</v>
      </c>
      <c r="V17" s="93">
        <v>63.035714285714285</v>
      </c>
      <c r="W17" s="93">
        <v>64.723694171082514</v>
      </c>
      <c r="X17" s="333">
        <v>65.1171875</v>
      </c>
      <c r="Y17" s="333">
        <v>65.115369573719207</v>
      </c>
    </row>
    <row r="18" spans="2:25">
      <c r="B18" s="23" t="s">
        <v>137</v>
      </c>
      <c r="C18" s="23"/>
      <c r="D18" s="23" t="s">
        <v>138</v>
      </c>
      <c r="E18" s="95">
        <v>11040</v>
      </c>
      <c r="F18" s="95">
        <v>11444</v>
      </c>
      <c r="G18" s="95">
        <v>11441</v>
      </c>
      <c r="H18" s="95">
        <v>11617</v>
      </c>
      <c r="I18" s="95">
        <v>11610</v>
      </c>
      <c r="J18" s="95">
        <v>11590</v>
      </c>
      <c r="K18" s="95">
        <v>11617</v>
      </c>
      <c r="L18" s="95">
        <v>11606</v>
      </c>
      <c r="M18" s="336">
        <v>11558</v>
      </c>
      <c r="N18" s="336">
        <v>12008</v>
      </c>
      <c r="O18" s="95"/>
      <c r="P18" s="95">
        <v>9035</v>
      </c>
      <c r="Q18" s="95">
        <v>9373</v>
      </c>
      <c r="R18" s="95">
        <v>9364</v>
      </c>
      <c r="S18" s="95">
        <v>9504</v>
      </c>
      <c r="T18" s="95">
        <v>9610</v>
      </c>
      <c r="U18" s="95">
        <v>9602</v>
      </c>
      <c r="V18" s="95">
        <v>9651</v>
      </c>
      <c r="W18" s="95">
        <v>9632</v>
      </c>
      <c r="X18" s="336">
        <v>9463</v>
      </c>
      <c r="Y18" s="336">
        <v>9749</v>
      </c>
    </row>
    <row r="19" spans="2:25">
      <c r="B19" s="15"/>
      <c r="C19" s="15"/>
      <c r="D19" s="15" t="s">
        <v>139</v>
      </c>
      <c r="E19" s="91">
        <v>32.789855072463766</v>
      </c>
      <c r="F19" s="91">
        <v>32.94302691366655</v>
      </c>
      <c r="G19" s="91">
        <v>33.004108032514637</v>
      </c>
      <c r="H19" s="91">
        <v>33.390720495825086</v>
      </c>
      <c r="I19" s="91">
        <v>34.082687338501295</v>
      </c>
      <c r="J19" s="91">
        <v>34.874892148403795</v>
      </c>
      <c r="K19" s="91">
        <v>34.931565808728585</v>
      </c>
      <c r="L19" s="91">
        <v>34.921592279855247</v>
      </c>
      <c r="M19" s="331">
        <v>34.521543519640076</v>
      </c>
      <c r="N19" s="331">
        <v>35.001665556295805</v>
      </c>
      <c r="O19" s="91"/>
      <c r="P19" s="91">
        <v>32.208079690094074</v>
      </c>
      <c r="Q19" s="91">
        <v>32.422916888936307</v>
      </c>
      <c r="R19" s="91">
        <v>32.400683468603155</v>
      </c>
      <c r="S19" s="91">
        <v>32.723063973063972</v>
      </c>
      <c r="T19" s="91">
        <v>33.50676378772112</v>
      </c>
      <c r="U19" s="91">
        <v>34.169964590710265</v>
      </c>
      <c r="V19" s="91">
        <v>34.462749974095949</v>
      </c>
      <c r="W19" s="91">
        <v>34.779900332225914</v>
      </c>
      <c r="X19" s="331">
        <v>34.661312480185984</v>
      </c>
      <c r="Y19" s="331">
        <v>35.111293465996511</v>
      </c>
    </row>
    <row r="20" spans="2:25">
      <c r="B20" s="25" t="s">
        <v>140</v>
      </c>
      <c r="C20" s="25"/>
      <c r="D20" s="25" t="s">
        <v>141</v>
      </c>
      <c r="E20" s="96">
        <v>8821</v>
      </c>
      <c r="F20" s="96">
        <v>8934</v>
      </c>
      <c r="G20" s="96">
        <v>8911</v>
      </c>
      <c r="H20" s="96">
        <v>8821</v>
      </c>
      <c r="I20" s="96">
        <v>8938</v>
      </c>
      <c r="J20" s="96">
        <v>9035</v>
      </c>
      <c r="K20" s="96">
        <v>8804</v>
      </c>
      <c r="L20" s="96">
        <v>8680</v>
      </c>
      <c r="M20" s="337">
        <v>8690</v>
      </c>
      <c r="N20" s="337">
        <v>9255</v>
      </c>
      <c r="O20" s="96"/>
      <c r="P20" s="96">
        <v>8267</v>
      </c>
      <c r="Q20" s="96">
        <v>8374</v>
      </c>
      <c r="R20" s="96">
        <v>8348</v>
      </c>
      <c r="S20" s="96">
        <v>8240</v>
      </c>
      <c r="T20" s="96">
        <v>8358</v>
      </c>
      <c r="U20" s="96">
        <v>8431</v>
      </c>
      <c r="V20" s="96">
        <v>8277</v>
      </c>
      <c r="W20" s="96">
        <v>8161</v>
      </c>
      <c r="X20" s="337">
        <v>8157</v>
      </c>
      <c r="Y20" s="337">
        <v>8650</v>
      </c>
    </row>
    <row r="21" spans="2:25">
      <c r="B21" s="25"/>
      <c r="C21" s="25"/>
      <c r="D21" s="25" t="s">
        <v>142</v>
      </c>
      <c r="E21" s="91">
        <v>58.882212901031629</v>
      </c>
      <c r="F21" s="91">
        <v>58.786657712111037</v>
      </c>
      <c r="G21" s="91">
        <v>58.489507350465722</v>
      </c>
      <c r="H21" s="91">
        <v>58.67815440426255</v>
      </c>
      <c r="I21" s="91">
        <v>59.297381964645332</v>
      </c>
      <c r="J21" s="91">
        <v>59.590481460985053</v>
      </c>
      <c r="K21" s="91">
        <v>59.734211721944575</v>
      </c>
      <c r="L21" s="91">
        <v>60.587557603686633</v>
      </c>
      <c r="M21" s="331">
        <v>60.874568469505178</v>
      </c>
      <c r="N21" s="331">
        <v>62.279848730415985</v>
      </c>
      <c r="O21" s="91"/>
      <c r="P21" s="91">
        <v>58.582315229224626</v>
      </c>
      <c r="Q21" s="91">
        <v>58.514449486505846</v>
      </c>
      <c r="R21" s="91">
        <v>58.133684714901769</v>
      </c>
      <c r="S21" s="91">
        <v>58.179611650485441</v>
      </c>
      <c r="T21" s="91">
        <v>58.973438621679833</v>
      </c>
      <c r="U21" s="91">
        <v>59.210058118847108</v>
      </c>
      <c r="V21" s="91">
        <v>59.393500060408357</v>
      </c>
      <c r="W21" s="91">
        <v>60.347996569047915</v>
      </c>
      <c r="X21" s="331">
        <v>60.426627436557553</v>
      </c>
      <c r="Y21" s="331">
        <v>61.953757225433527</v>
      </c>
    </row>
    <row r="22" spans="2:25">
      <c r="B22" s="23" t="s">
        <v>143</v>
      </c>
      <c r="C22" s="23"/>
      <c r="D22" s="23" t="s">
        <v>144</v>
      </c>
      <c r="E22" s="95">
        <v>10414</v>
      </c>
      <c r="F22" s="95">
        <v>10802</v>
      </c>
      <c r="G22" s="95">
        <v>11140</v>
      </c>
      <c r="H22" s="95">
        <v>11298</v>
      </c>
      <c r="I22" s="95">
        <v>11694</v>
      </c>
      <c r="J22" s="95">
        <v>12340</v>
      </c>
      <c r="K22" s="95">
        <v>13219</v>
      </c>
      <c r="L22" s="95">
        <v>13604</v>
      </c>
      <c r="M22" s="336">
        <v>14073</v>
      </c>
      <c r="N22" s="336">
        <v>15129</v>
      </c>
      <c r="O22" s="95"/>
      <c r="P22" s="95">
        <v>8953</v>
      </c>
      <c r="Q22" s="95">
        <v>9197</v>
      </c>
      <c r="R22" s="95">
        <v>9427</v>
      </c>
      <c r="S22" s="95">
        <v>9631</v>
      </c>
      <c r="T22" s="95">
        <v>10004</v>
      </c>
      <c r="U22" s="95">
        <v>10525</v>
      </c>
      <c r="V22" s="95">
        <v>11183</v>
      </c>
      <c r="W22" s="95">
        <v>11347</v>
      </c>
      <c r="X22" s="336">
        <v>11572</v>
      </c>
      <c r="Y22" s="336">
        <v>12336</v>
      </c>
    </row>
    <row r="23" spans="2:25">
      <c r="B23" s="15"/>
      <c r="C23" s="15"/>
      <c r="D23" s="15" t="s">
        <v>145</v>
      </c>
      <c r="E23" s="91">
        <v>38.246591127328593</v>
      </c>
      <c r="F23" s="91">
        <v>38.279948157748564</v>
      </c>
      <c r="G23" s="91">
        <v>37.450628366247756</v>
      </c>
      <c r="H23" s="91">
        <v>37.280934678704199</v>
      </c>
      <c r="I23" s="91">
        <v>37.275525910723452</v>
      </c>
      <c r="J23" s="91">
        <v>37.682333873581847</v>
      </c>
      <c r="K23" s="91">
        <v>38.293365610106669</v>
      </c>
      <c r="L23" s="91">
        <v>39.767715377830051</v>
      </c>
      <c r="M23" s="331">
        <v>39.842251119164359</v>
      </c>
      <c r="N23" s="331">
        <v>40.471941304778902</v>
      </c>
      <c r="O23" s="91"/>
      <c r="P23" s="91">
        <v>38.903160951636323</v>
      </c>
      <c r="Q23" s="91">
        <v>39.132325758399475</v>
      </c>
      <c r="R23" s="91">
        <v>38.262437679007107</v>
      </c>
      <c r="S23" s="91">
        <v>37.950368601391339</v>
      </c>
      <c r="T23" s="91">
        <v>37.924830067972806</v>
      </c>
      <c r="U23" s="91">
        <v>38.308788598574822</v>
      </c>
      <c r="V23" s="91">
        <v>38.621121344898505</v>
      </c>
      <c r="W23" s="91">
        <v>40.301401251432097</v>
      </c>
      <c r="X23" s="331">
        <v>40.35603180089872</v>
      </c>
      <c r="Y23" s="331">
        <v>40.961413748378725</v>
      </c>
    </row>
    <row r="24" spans="2:25">
      <c r="B24" s="17"/>
      <c r="C24" s="17" t="s">
        <v>146</v>
      </c>
      <c r="D24" s="17" t="s">
        <v>147</v>
      </c>
      <c r="E24" s="92">
        <v>3866</v>
      </c>
      <c r="F24" s="92">
        <v>4044</v>
      </c>
      <c r="G24" s="92">
        <v>4254</v>
      </c>
      <c r="H24" s="92">
        <v>4370</v>
      </c>
      <c r="I24" s="92">
        <v>4638</v>
      </c>
      <c r="J24" s="92">
        <v>5130</v>
      </c>
      <c r="K24" s="92">
        <v>5602</v>
      </c>
      <c r="L24" s="92">
        <v>5830</v>
      </c>
      <c r="M24" s="332">
        <v>6187</v>
      </c>
      <c r="N24" s="332">
        <v>6713</v>
      </c>
      <c r="O24" s="92"/>
      <c r="P24" s="92">
        <v>3083</v>
      </c>
      <c r="Q24" s="92">
        <v>3177</v>
      </c>
      <c r="R24" s="92">
        <v>3320</v>
      </c>
      <c r="S24" s="92">
        <v>3436</v>
      </c>
      <c r="T24" s="92">
        <v>3658</v>
      </c>
      <c r="U24" s="92">
        <v>4018</v>
      </c>
      <c r="V24" s="92">
        <v>4372</v>
      </c>
      <c r="W24" s="92">
        <v>4448</v>
      </c>
      <c r="X24" s="332">
        <v>4648</v>
      </c>
      <c r="Y24" s="332">
        <v>4983</v>
      </c>
    </row>
    <row r="25" spans="2:25">
      <c r="B25" s="17"/>
      <c r="C25" s="17"/>
      <c r="D25" s="17" t="s">
        <v>148</v>
      </c>
      <c r="E25" s="93">
        <v>20.512157268494569</v>
      </c>
      <c r="F25" s="93">
        <v>20.276953511374877</v>
      </c>
      <c r="G25" s="93">
        <v>19.910672308415609</v>
      </c>
      <c r="H25" s="93">
        <v>19.679633867276888</v>
      </c>
      <c r="I25" s="93">
        <v>19.749892194911599</v>
      </c>
      <c r="J25" s="93">
        <v>20.077972709551656</v>
      </c>
      <c r="K25" s="93">
        <v>20.171367368796858</v>
      </c>
      <c r="L25" s="93">
        <v>20.634648370497427</v>
      </c>
      <c r="M25" s="333">
        <v>20.898658477452724</v>
      </c>
      <c r="N25" s="333">
        <v>22.180843140175778</v>
      </c>
      <c r="O25" s="93"/>
      <c r="P25" s="93">
        <v>20.759000973078169</v>
      </c>
      <c r="Q25" s="93">
        <v>20.74283915643689</v>
      </c>
      <c r="R25" s="93">
        <v>20.210843373493976</v>
      </c>
      <c r="S25" s="93">
        <v>20.023282887077997</v>
      </c>
      <c r="T25" s="93">
        <v>19.901585565882996</v>
      </c>
      <c r="U25" s="93">
        <v>20.009955201592831</v>
      </c>
      <c r="V25" s="93">
        <v>20.036596523330282</v>
      </c>
      <c r="W25" s="93">
        <v>20.616007194244602</v>
      </c>
      <c r="X25" s="333">
        <v>20.86919104991394</v>
      </c>
      <c r="Y25" s="333">
        <v>22.155328115593019</v>
      </c>
    </row>
    <row r="26" spans="2:25">
      <c r="B26" s="17"/>
      <c r="C26" s="20" t="s">
        <v>149</v>
      </c>
      <c r="D26" s="20" t="s">
        <v>150</v>
      </c>
      <c r="E26" s="94">
        <v>5738</v>
      </c>
      <c r="F26" s="94">
        <v>5820</v>
      </c>
      <c r="G26" s="94">
        <v>5892</v>
      </c>
      <c r="H26" s="94">
        <v>5927</v>
      </c>
      <c r="I26" s="94">
        <v>5971</v>
      </c>
      <c r="J26" s="94">
        <v>6098</v>
      </c>
      <c r="K26" s="94">
        <v>6186</v>
      </c>
      <c r="L26" s="94">
        <v>6242</v>
      </c>
      <c r="M26" s="334">
        <v>6288</v>
      </c>
      <c r="N26" s="334">
        <v>6713</v>
      </c>
      <c r="O26" s="94"/>
      <c r="P26" s="94">
        <v>5181</v>
      </c>
      <c r="Q26" s="94">
        <v>5250</v>
      </c>
      <c r="R26" s="94">
        <v>5311</v>
      </c>
      <c r="S26" s="94">
        <v>5396</v>
      </c>
      <c r="T26" s="94">
        <v>5470</v>
      </c>
      <c r="U26" s="94">
        <v>5613</v>
      </c>
      <c r="V26" s="94">
        <v>5686</v>
      </c>
      <c r="W26" s="94">
        <v>5724</v>
      </c>
      <c r="X26" s="334">
        <v>5733</v>
      </c>
      <c r="Y26" s="334">
        <v>6102</v>
      </c>
    </row>
    <row r="27" spans="2:25">
      <c r="B27" s="17"/>
      <c r="C27" s="22"/>
      <c r="D27" s="22" t="s">
        <v>151</v>
      </c>
      <c r="E27" s="93">
        <v>48.518647612408508</v>
      </c>
      <c r="F27" s="93">
        <v>49.020618556701031</v>
      </c>
      <c r="G27" s="93">
        <v>48.014256619144604</v>
      </c>
      <c r="H27" s="93">
        <v>48.388729542770378</v>
      </c>
      <c r="I27" s="93">
        <v>48.970021771897507</v>
      </c>
      <c r="J27" s="93">
        <v>50.11479173499508</v>
      </c>
      <c r="K27" s="93">
        <v>50.662786938247663</v>
      </c>
      <c r="L27" s="93">
        <v>52.88369112463954</v>
      </c>
      <c r="M27" s="333">
        <v>53.498727735368959</v>
      </c>
      <c r="N27" s="333">
        <v>53.523015045434228</v>
      </c>
      <c r="O27" s="93"/>
      <c r="P27" s="93">
        <v>48.369040725728624</v>
      </c>
      <c r="Q27" s="93">
        <v>49.085714285714289</v>
      </c>
      <c r="R27" s="93">
        <v>48.051214460553574</v>
      </c>
      <c r="S27" s="93">
        <v>48.146775389177172</v>
      </c>
      <c r="T27" s="93">
        <v>48.647166361974406</v>
      </c>
      <c r="U27" s="93">
        <v>49.848565829324784</v>
      </c>
      <c r="V27" s="93">
        <v>50.05276116778051</v>
      </c>
      <c r="W27" s="93">
        <v>52.323549965059399</v>
      </c>
      <c r="X27" s="333">
        <v>52.974010116867262</v>
      </c>
      <c r="Y27" s="333">
        <v>52.999016715830869</v>
      </c>
    </row>
    <row r="28" spans="2:25">
      <c r="B28" s="17"/>
      <c r="C28" s="17" t="s">
        <v>152</v>
      </c>
      <c r="D28" s="17" t="s">
        <v>153</v>
      </c>
      <c r="E28" s="92">
        <v>810</v>
      </c>
      <c r="F28" s="92">
        <v>938</v>
      </c>
      <c r="G28" s="92">
        <v>994</v>
      </c>
      <c r="H28" s="92">
        <v>1001</v>
      </c>
      <c r="I28" s="92">
        <v>1085</v>
      </c>
      <c r="J28" s="92">
        <v>1112</v>
      </c>
      <c r="K28" s="92">
        <v>1431</v>
      </c>
      <c r="L28" s="92">
        <v>1532</v>
      </c>
      <c r="M28" s="332">
        <v>1598</v>
      </c>
      <c r="N28" s="332">
        <v>1703</v>
      </c>
      <c r="O28" s="92"/>
      <c r="P28" s="92">
        <v>689</v>
      </c>
      <c r="Q28" s="92">
        <v>770</v>
      </c>
      <c r="R28" s="92">
        <v>796</v>
      </c>
      <c r="S28" s="92">
        <v>799</v>
      </c>
      <c r="T28" s="92">
        <v>876</v>
      </c>
      <c r="U28" s="92">
        <v>894</v>
      </c>
      <c r="V28" s="92">
        <v>1125</v>
      </c>
      <c r="W28" s="92">
        <v>1175</v>
      </c>
      <c r="X28" s="332">
        <v>1191</v>
      </c>
      <c r="Y28" s="332">
        <v>1251</v>
      </c>
    </row>
    <row r="29" spans="2:25">
      <c r="B29" s="17"/>
      <c r="C29" s="17"/>
      <c r="D29" s="17" t="s">
        <v>154</v>
      </c>
      <c r="E29" s="93">
        <v>50.123456790123456</v>
      </c>
      <c r="F29" s="93">
        <v>49.253731343283583</v>
      </c>
      <c r="G29" s="93">
        <v>49.899396378269614</v>
      </c>
      <c r="H29" s="93">
        <v>48.35164835164835</v>
      </c>
      <c r="I29" s="93">
        <v>47.834101382488484</v>
      </c>
      <c r="J29" s="93">
        <v>50.719424460431654</v>
      </c>
      <c r="K29" s="93">
        <v>55.765199161425571</v>
      </c>
      <c r="L29" s="93">
        <v>59.138381201044389</v>
      </c>
      <c r="M29" s="333">
        <v>59.449311639549443</v>
      </c>
      <c r="N29" s="333">
        <v>61.127422196124485</v>
      </c>
      <c r="O29" s="93"/>
      <c r="P29" s="93">
        <v>48.911465892597967</v>
      </c>
      <c r="Q29" s="93">
        <v>47.142857142857139</v>
      </c>
      <c r="R29" s="93">
        <v>48.241206030150749</v>
      </c>
      <c r="S29" s="93">
        <v>46.182728410513143</v>
      </c>
      <c r="T29" s="93">
        <v>46.232876712328768</v>
      </c>
      <c r="U29" s="93">
        <v>48.098434004474271</v>
      </c>
      <c r="V29" s="93">
        <v>53.066666666666663</v>
      </c>
      <c r="W29" s="93">
        <v>56.255319148936167</v>
      </c>
      <c r="X29" s="333">
        <v>55.667506297229217</v>
      </c>
      <c r="Y29" s="333">
        <v>57.154276578737004</v>
      </c>
    </row>
    <row r="30" spans="2:25">
      <c r="B30" s="23" t="s">
        <v>155</v>
      </c>
      <c r="C30" s="23"/>
      <c r="D30" s="23" t="s">
        <v>156</v>
      </c>
      <c r="E30" s="95">
        <v>5795</v>
      </c>
      <c r="F30" s="95">
        <v>5935</v>
      </c>
      <c r="G30" s="95">
        <v>6113</v>
      </c>
      <c r="H30" s="95">
        <v>6290</v>
      </c>
      <c r="I30" s="95">
        <v>6522</v>
      </c>
      <c r="J30" s="95">
        <v>6807</v>
      </c>
      <c r="K30" s="95">
        <v>6866</v>
      </c>
      <c r="L30" s="95">
        <v>7188</v>
      </c>
      <c r="M30" s="336">
        <v>7607</v>
      </c>
      <c r="N30" s="336">
        <v>8108</v>
      </c>
      <c r="O30" s="95"/>
      <c r="P30" s="95">
        <v>5468</v>
      </c>
      <c r="Q30" s="95">
        <v>5609</v>
      </c>
      <c r="R30" s="95">
        <v>5775</v>
      </c>
      <c r="S30" s="95">
        <v>5958</v>
      </c>
      <c r="T30" s="95">
        <v>6137</v>
      </c>
      <c r="U30" s="95">
        <v>6417</v>
      </c>
      <c r="V30" s="95">
        <v>6500</v>
      </c>
      <c r="W30" s="95">
        <v>6820</v>
      </c>
      <c r="X30" s="336">
        <v>7209</v>
      </c>
      <c r="Y30" s="336">
        <v>7646</v>
      </c>
    </row>
    <row r="31" spans="2:25">
      <c r="B31" s="15"/>
      <c r="C31" s="15"/>
      <c r="D31" s="15" t="s">
        <v>157</v>
      </c>
      <c r="E31" s="91">
        <v>62.916307161345983</v>
      </c>
      <c r="F31" s="91">
        <v>62.712721145745576</v>
      </c>
      <c r="G31" s="91">
        <v>63.209553410763938</v>
      </c>
      <c r="H31" s="91">
        <v>63.640699523052469</v>
      </c>
      <c r="I31" s="91">
        <v>64.489420423183077</v>
      </c>
      <c r="J31" s="91">
        <v>65.094755398854119</v>
      </c>
      <c r="K31" s="91">
        <v>65.511214681036989</v>
      </c>
      <c r="L31" s="91">
        <v>66.471897607122983</v>
      </c>
      <c r="M31" s="331">
        <v>66.55711844353884</v>
      </c>
      <c r="N31" s="331">
        <v>67.242229896398626</v>
      </c>
      <c r="O31" s="91"/>
      <c r="P31" s="91">
        <v>62.874908558888073</v>
      </c>
      <c r="Q31" s="91">
        <v>62.488857193795688</v>
      </c>
      <c r="R31" s="91">
        <v>62.874458874458874</v>
      </c>
      <c r="S31" s="91">
        <v>63.393756294058413</v>
      </c>
      <c r="T31" s="91">
        <v>64.265927977839326</v>
      </c>
      <c r="U31" s="91">
        <v>64.87455197132617</v>
      </c>
      <c r="V31" s="91">
        <v>65.369230769230768</v>
      </c>
      <c r="W31" s="91">
        <v>66.363636363636374</v>
      </c>
      <c r="X31" s="331">
        <v>66.514079622693856</v>
      </c>
      <c r="Y31" s="331">
        <v>66.976196704159037</v>
      </c>
    </row>
    <row r="32" spans="2:25">
      <c r="B32" s="17"/>
      <c r="C32" s="17" t="s">
        <v>158</v>
      </c>
      <c r="D32" s="17" t="s">
        <v>159</v>
      </c>
      <c r="E32" s="92">
        <v>3690</v>
      </c>
      <c r="F32" s="92">
        <v>3795</v>
      </c>
      <c r="G32" s="92">
        <v>3963</v>
      </c>
      <c r="H32" s="92">
        <v>4199</v>
      </c>
      <c r="I32" s="92">
        <v>4406</v>
      </c>
      <c r="J32" s="92">
        <v>4641</v>
      </c>
      <c r="K32" s="92">
        <v>4668</v>
      </c>
      <c r="L32" s="92">
        <v>4955</v>
      </c>
      <c r="M32" s="332">
        <v>5335</v>
      </c>
      <c r="N32" s="332">
        <v>5649</v>
      </c>
      <c r="O32" s="92"/>
      <c r="P32" s="92">
        <v>3579</v>
      </c>
      <c r="Q32" s="92">
        <v>3674</v>
      </c>
      <c r="R32" s="92">
        <v>3836</v>
      </c>
      <c r="S32" s="92">
        <v>4064</v>
      </c>
      <c r="T32" s="92">
        <v>4235</v>
      </c>
      <c r="U32" s="92">
        <v>4458</v>
      </c>
      <c r="V32" s="92">
        <v>4508</v>
      </c>
      <c r="W32" s="92">
        <v>4798</v>
      </c>
      <c r="X32" s="332">
        <v>5159</v>
      </c>
      <c r="Y32" s="332">
        <v>5458</v>
      </c>
    </row>
    <row r="33" spans="2:25">
      <c r="B33" s="17"/>
      <c r="C33" s="17"/>
      <c r="D33" s="17" t="s">
        <v>160</v>
      </c>
      <c r="E33" s="93">
        <v>57.994579945799465</v>
      </c>
      <c r="F33" s="93">
        <v>57.496706192358374</v>
      </c>
      <c r="G33" s="93">
        <v>58.617209184960885</v>
      </c>
      <c r="H33" s="93">
        <v>59.752321981424153</v>
      </c>
      <c r="I33" s="93">
        <v>60.848842487517018</v>
      </c>
      <c r="J33" s="93">
        <v>61.883214824391295</v>
      </c>
      <c r="K33" s="93">
        <v>62.617823479005999</v>
      </c>
      <c r="L33" s="93">
        <v>63.955600403632694</v>
      </c>
      <c r="M33" s="333">
        <v>64.479850046860349</v>
      </c>
      <c r="N33" s="333">
        <v>64.648610373517428</v>
      </c>
      <c r="O33" s="93"/>
      <c r="P33" s="93">
        <v>58.144733165688741</v>
      </c>
      <c r="Q33" s="93">
        <v>57.403375068045726</v>
      </c>
      <c r="R33" s="93">
        <v>58.498435870698643</v>
      </c>
      <c r="S33" s="93">
        <v>59.81791338582677</v>
      </c>
      <c r="T33" s="93">
        <v>60.826446280991732</v>
      </c>
      <c r="U33" s="93">
        <v>61.776581426648725</v>
      </c>
      <c r="V33" s="93">
        <v>62.577639751552795</v>
      </c>
      <c r="W33" s="93">
        <v>63.943309712380156</v>
      </c>
      <c r="X33" s="333">
        <v>64.450474898236081</v>
      </c>
      <c r="Y33" s="333">
        <v>64.474166361304512</v>
      </c>
    </row>
    <row r="34" spans="2:25">
      <c r="B34" s="17"/>
      <c r="C34" s="20" t="s">
        <v>161</v>
      </c>
      <c r="D34" s="20" t="s">
        <v>162</v>
      </c>
      <c r="E34" s="94">
        <v>552</v>
      </c>
      <c r="F34" s="94">
        <v>537</v>
      </c>
      <c r="G34" s="94">
        <v>557</v>
      </c>
      <c r="H34" s="94">
        <v>547</v>
      </c>
      <c r="I34" s="94">
        <v>550</v>
      </c>
      <c r="J34" s="94">
        <v>569</v>
      </c>
      <c r="K34" s="94">
        <v>524</v>
      </c>
      <c r="L34" s="94">
        <v>513</v>
      </c>
      <c r="M34" s="334">
        <v>495</v>
      </c>
      <c r="N34" s="334">
        <v>516</v>
      </c>
      <c r="O34" s="94"/>
      <c r="P34" s="94">
        <v>513</v>
      </c>
      <c r="Q34" s="94">
        <v>513</v>
      </c>
      <c r="R34" s="94">
        <v>532</v>
      </c>
      <c r="S34" s="94">
        <v>524</v>
      </c>
      <c r="T34" s="94">
        <v>528</v>
      </c>
      <c r="U34" s="94">
        <v>544</v>
      </c>
      <c r="V34" s="94">
        <v>500</v>
      </c>
      <c r="W34" s="94">
        <v>487</v>
      </c>
      <c r="X34" s="334">
        <v>466</v>
      </c>
      <c r="Y34" s="334">
        <v>486</v>
      </c>
    </row>
    <row r="35" spans="2:25">
      <c r="B35" s="17"/>
      <c r="C35" s="22"/>
      <c r="D35" s="22" t="s">
        <v>163</v>
      </c>
      <c r="E35" s="93">
        <v>59.963768115942031</v>
      </c>
      <c r="F35" s="93">
        <v>60.148975791433891</v>
      </c>
      <c r="G35" s="93">
        <v>59.42549371633752</v>
      </c>
      <c r="H35" s="93">
        <v>61.608775137111515</v>
      </c>
      <c r="I35" s="93">
        <v>59.818181818181813</v>
      </c>
      <c r="J35" s="93">
        <v>62.214411247803156</v>
      </c>
      <c r="K35" s="93">
        <v>61.832061068702295</v>
      </c>
      <c r="L35" s="93">
        <v>62.378167641325533</v>
      </c>
      <c r="M35" s="333">
        <v>62.222222222222221</v>
      </c>
      <c r="N35" s="333">
        <v>63.565891472868216</v>
      </c>
      <c r="O35" s="93"/>
      <c r="P35" s="93">
        <v>60.818713450292393</v>
      </c>
      <c r="Q35" s="93">
        <v>60.623781676413259</v>
      </c>
      <c r="R35" s="93">
        <v>59.774436090225571</v>
      </c>
      <c r="S35" s="93">
        <v>61.832061068702295</v>
      </c>
      <c r="T35" s="93">
        <v>59.659090909090907</v>
      </c>
      <c r="U35" s="93">
        <v>61.764705882352942</v>
      </c>
      <c r="V35" s="93">
        <v>61</v>
      </c>
      <c r="W35" s="93">
        <v>61.396303901437378</v>
      </c>
      <c r="X35" s="333">
        <v>61.587982832618025</v>
      </c>
      <c r="Y35" s="333">
        <v>62.962962962962962</v>
      </c>
    </row>
    <row r="36" spans="2:25">
      <c r="B36" s="17"/>
      <c r="C36" s="17" t="s">
        <v>164</v>
      </c>
      <c r="D36" s="17" t="s">
        <v>165</v>
      </c>
      <c r="E36" s="92">
        <v>487</v>
      </c>
      <c r="F36" s="92">
        <v>540</v>
      </c>
      <c r="G36" s="92">
        <v>519</v>
      </c>
      <c r="H36" s="92">
        <v>504</v>
      </c>
      <c r="I36" s="92">
        <v>522</v>
      </c>
      <c r="J36" s="92">
        <v>520</v>
      </c>
      <c r="K36" s="92">
        <v>505</v>
      </c>
      <c r="L36" s="92">
        <v>472</v>
      </c>
      <c r="M36" s="332">
        <v>499</v>
      </c>
      <c r="N36" s="332">
        <v>542</v>
      </c>
      <c r="O36" s="92"/>
      <c r="P36" s="92">
        <v>480</v>
      </c>
      <c r="Q36" s="92">
        <v>533</v>
      </c>
      <c r="R36" s="92">
        <v>514</v>
      </c>
      <c r="S36" s="92">
        <v>499</v>
      </c>
      <c r="T36" s="92">
        <v>517</v>
      </c>
      <c r="U36" s="92">
        <v>516</v>
      </c>
      <c r="V36" s="92">
        <v>503</v>
      </c>
      <c r="W36" s="92">
        <v>469</v>
      </c>
      <c r="X36" s="332">
        <v>494</v>
      </c>
      <c r="Y36" s="332">
        <v>535</v>
      </c>
    </row>
    <row r="37" spans="2:25">
      <c r="B37" s="17"/>
      <c r="C37" s="17"/>
      <c r="D37" s="17" t="s">
        <v>166</v>
      </c>
      <c r="E37" s="93">
        <v>83.367556468172495</v>
      </c>
      <c r="F37" s="93">
        <v>84.444444444444443</v>
      </c>
      <c r="G37" s="93">
        <v>84.393063583815035</v>
      </c>
      <c r="H37" s="93">
        <v>84.920634920634924</v>
      </c>
      <c r="I37" s="93">
        <v>87.164750957854409</v>
      </c>
      <c r="J37" s="93">
        <v>87.307692307692307</v>
      </c>
      <c r="K37" s="93">
        <v>88.712871287128721</v>
      </c>
      <c r="L37" s="93">
        <v>86.228813559322035</v>
      </c>
      <c r="M37" s="333">
        <v>85.170340681362717</v>
      </c>
      <c r="N37" s="333">
        <v>85.055350553505534</v>
      </c>
      <c r="O37" s="93"/>
      <c r="P37" s="93">
        <v>83.125</v>
      </c>
      <c r="Q37" s="93">
        <v>84.240150093808637</v>
      </c>
      <c r="R37" s="93">
        <v>84.241245136186777</v>
      </c>
      <c r="S37" s="93">
        <v>84.769539078156313</v>
      </c>
      <c r="T37" s="93">
        <v>87.040618955512571</v>
      </c>
      <c r="U37" s="93">
        <v>87.20930232558139</v>
      </c>
      <c r="V37" s="93">
        <v>88.66799204771371</v>
      </c>
      <c r="W37" s="93">
        <v>86.353944562899784</v>
      </c>
      <c r="X37" s="333">
        <v>85.425101214574894</v>
      </c>
      <c r="Y37" s="333">
        <v>85.233644859813083</v>
      </c>
    </row>
    <row r="38" spans="2:25">
      <c r="B38" s="17"/>
      <c r="C38" s="20" t="s">
        <v>167</v>
      </c>
      <c r="D38" s="20" t="s">
        <v>168</v>
      </c>
      <c r="E38" s="94">
        <v>1039</v>
      </c>
      <c r="F38" s="94">
        <v>1035</v>
      </c>
      <c r="G38" s="94">
        <v>1047</v>
      </c>
      <c r="H38" s="94">
        <v>1028</v>
      </c>
      <c r="I38" s="94">
        <v>1043</v>
      </c>
      <c r="J38" s="94">
        <v>1077</v>
      </c>
      <c r="K38" s="94">
        <v>1132</v>
      </c>
      <c r="L38" s="94">
        <v>1177</v>
      </c>
      <c r="M38" s="334">
        <v>1170</v>
      </c>
      <c r="N38" s="334">
        <v>1276</v>
      </c>
      <c r="O38" s="94"/>
      <c r="P38" s="94">
        <v>881</v>
      </c>
      <c r="Q38" s="94">
        <v>868</v>
      </c>
      <c r="R38" s="94">
        <v>876</v>
      </c>
      <c r="S38" s="94">
        <v>863</v>
      </c>
      <c r="T38" s="94">
        <v>857</v>
      </c>
      <c r="U38" s="94">
        <v>899</v>
      </c>
      <c r="V38" s="94">
        <v>962</v>
      </c>
      <c r="W38" s="94">
        <v>1007</v>
      </c>
      <c r="X38" s="334">
        <v>998</v>
      </c>
      <c r="Y38" s="334">
        <v>1067</v>
      </c>
    </row>
    <row r="39" spans="2:25">
      <c r="B39" s="17"/>
      <c r="C39" s="22"/>
      <c r="D39" s="22" t="s">
        <v>169</v>
      </c>
      <c r="E39" s="93">
        <v>71.799807507218489</v>
      </c>
      <c r="F39" s="93">
        <v>71.111111111111114</v>
      </c>
      <c r="G39" s="93">
        <v>71.442215854823303</v>
      </c>
      <c r="H39" s="93">
        <v>69.844357976653697</v>
      </c>
      <c r="I39" s="93">
        <v>70.94918504314478</v>
      </c>
      <c r="J39" s="93">
        <v>69.730733519034359</v>
      </c>
      <c r="K39" s="93">
        <v>69.169611307420496</v>
      </c>
      <c r="L39" s="93">
        <v>71.622769753610868</v>
      </c>
      <c r="M39" s="333">
        <v>70.341880341880341</v>
      </c>
      <c r="N39" s="333">
        <v>72.727272727272734</v>
      </c>
      <c r="O39" s="93"/>
      <c r="P39" s="93">
        <v>71.736662883087405</v>
      </c>
      <c r="Q39" s="93">
        <v>70.967741935483872</v>
      </c>
      <c r="R39" s="93">
        <v>70.776255707762559</v>
      </c>
      <c r="S39" s="93">
        <v>68.597914252607183</v>
      </c>
      <c r="T39" s="93">
        <v>70.361726954492426</v>
      </c>
      <c r="U39" s="93">
        <v>69.299221357063402</v>
      </c>
      <c r="V39" s="93">
        <v>68.918918918918919</v>
      </c>
      <c r="W39" s="93">
        <v>71.698113207547166</v>
      </c>
      <c r="X39" s="333">
        <v>70.641282565130254</v>
      </c>
      <c r="Y39" s="333">
        <v>72.5398313027179</v>
      </c>
    </row>
    <row r="40" spans="2:25">
      <c r="B40" s="17"/>
      <c r="C40" s="20" t="s">
        <v>170</v>
      </c>
      <c r="D40" s="20" t="s">
        <v>171</v>
      </c>
      <c r="E40" s="94">
        <v>27</v>
      </c>
      <c r="F40" s="94">
        <v>28</v>
      </c>
      <c r="G40" s="94">
        <v>27</v>
      </c>
      <c r="H40" s="94">
        <v>12</v>
      </c>
      <c r="I40" s="94">
        <v>1</v>
      </c>
      <c r="J40" s="94">
        <v>0</v>
      </c>
      <c r="K40" s="94">
        <v>37</v>
      </c>
      <c r="L40" s="94">
        <v>71</v>
      </c>
      <c r="M40" s="334">
        <v>108</v>
      </c>
      <c r="N40" s="334">
        <v>125</v>
      </c>
      <c r="O40" s="94"/>
      <c r="P40" s="94">
        <v>15</v>
      </c>
      <c r="Q40" s="94">
        <v>21</v>
      </c>
      <c r="R40" s="94">
        <v>17</v>
      </c>
      <c r="S40" s="94">
        <v>8</v>
      </c>
      <c r="T40" s="94">
        <v>0</v>
      </c>
      <c r="U40" s="94">
        <v>0</v>
      </c>
      <c r="V40" s="94">
        <v>27</v>
      </c>
      <c r="W40" s="94">
        <v>59</v>
      </c>
      <c r="X40" s="334">
        <v>92</v>
      </c>
      <c r="Y40" s="334">
        <v>100</v>
      </c>
    </row>
    <row r="41" spans="2:25">
      <c r="B41" s="17"/>
      <c r="C41" s="22"/>
      <c r="D41" s="22" t="s">
        <v>172</v>
      </c>
      <c r="E41" s="93">
        <v>85.18518518518519</v>
      </c>
      <c r="F41" s="93">
        <v>89.285714285714292</v>
      </c>
      <c r="G41" s="93">
        <v>88.888888888888886</v>
      </c>
      <c r="H41" s="93">
        <v>91.666666666666657</v>
      </c>
      <c r="I41" s="93">
        <v>100</v>
      </c>
      <c r="J41" s="93"/>
      <c r="K41" s="93">
        <v>54.054054054054056</v>
      </c>
      <c r="L41" s="93">
        <v>54.929577464788736</v>
      </c>
      <c r="M41" s="333">
        <v>62.037037037037038</v>
      </c>
      <c r="N41" s="333">
        <v>66.400000000000006</v>
      </c>
      <c r="O41" s="93"/>
      <c r="P41" s="93">
        <v>93.333333333333329</v>
      </c>
      <c r="Q41" s="93">
        <v>95.238095238095227</v>
      </c>
      <c r="R41" s="93">
        <v>94.117647058823522</v>
      </c>
      <c r="S41" s="93">
        <v>87.5</v>
      </c>
      <c r="T41" s="93"/>
      <c r="U41" s="93"/>
      <c r="V41" s="93">
        <v>51.851851851851848</v>
      </c>
      <c r="W41" s="93">
        <v>54.237288135593218</v>
      </c>
      <c r="X41" s="333">
        <v>60.869565217391312</v>
      </c>
      <c r="Y41" s="333">
        <v>66</v>
      </c>
    </row>
    <row r="42" spans="2:25">
      <c r="B42" s="23" t="s">
        <v>173</v>
      </c>
      <c r="C42" s="25"/>
      <c r="D42" s="25" t="s">
        <v>174</v>
      </c>
      <c r="E42" s="96">
        <v>7608</v>
      </c>
      <c r="F42" s="96">
        <v>8157</v>
      </c>
      <c r="G42" s="96">
        <v>8583</v>
      </c>
      <c r="H42" s="96">
        <v>8589</v>
      </c>
      <c r="I42" s="96">
        <v>8719</v>
      </c>
      <c r="J42" s="96">
        <v>8823</v>
      </c>
      <c r="K42" s="96">
        <v>8773</v>
      </c>
      <c r="L42" s="96">
        <v>8917</v>
      </c>
      <c r="M42" s="337">
        <v>9087</v>
      </c>
      <c r="N42" s="337">
        <v>9329</v>
      </c>
      <c r="O42" s="96"/>
      <c r="P42" s="96">
        <v>5986</v>
      </c>
      <c r="Q42" s="96">
        <v>6309</v>
      </c>
      <c r="R42" s="96">
        <v>6506</v>
      </c>
      <c r="S42" s="96">
        <v>6568</v>
      </c>
      <c r="T42" s="96">
        <v>6748</v>
      </c>
      <c r="U42" s="96">
        <v>6821</v>
      </c>
      <c r="V42" s="96">
        <v>6638</v>
      </c>
      <c r="W42" s="96">
        <v>6706</v>
      </c>
      <c r="X42" s="337">
        <v>6765</v>
      </c>
      <c r="Y42" s="337">
        <v>6952</v>
      </c>
    </row>
    <row r="43" spans="2:25">
      <c r="B43" s="15"/>
      <c r="C43" s="25"/>
      <c r="D43" s="25" t="s">
        <v>175</v>
      </c>
      <c r="E43" s="91">
        <v>27.339642481598318</v>
      </c>
      <c r="F43" s="91">
        <v>28.110825058232191</v>
      </c>
      <c r="G43" s="91">
        <v>28.404986601421417</v>
      </c>
      <c r="H43" s="91">
        <v>28.815927348934682</v>
      </c>
      <c r="I43" s="91">
        <v>29.739649042321364</v>
      </c>
      <c r="J43" s="91">
        <v>30.601836110166609</v>
      </c>
      <c r="K43" s="91">
        <v>31.300581329077854</v>
      </c>
      <c r="L43" s="91">
        <v>31.871705730626893</v>
      </c>
      <c r="M43" s="331">
        <v>32.155827005612416</v>
      </c>
      <c r="N43" s="331">
        <v>31.428877693214709</v>
      </c>
      <c r="O43" s="91"/>
      <c r="P43" s="91">
        <v>27.063147343802207</v>
      </c>
      <c r="Q43" s="91">
        <v>27.880805198922175</v>
      </c>
      <c r="R43" s="91">
        <v>28.450660928373811</v>
      </c>
      <c r="S43" s="91">
        <v>29.049939098660172</v>
      </c>
      <c r="T43" s="91">
        <v>29.831061055127446</v>
      </c>
      <c r="U43" s="91">
        <v>30.69931095147339</v>
      </c>
      <c r="V43" s="91">
        <v>31.515516721904184</v>
      </c>
      <c r="W43" s="91">
        <v>32.165225171488224</v>
      </c>
      <c r="X43" s="331">
        <v>32.564671101256465</v>
      </c>
      <c r="Y43" s="331">
        <v>31.602416570771002</v>
      </c>
    </row>
    <row r="44" spans="2:25">
      <c r="B44" s="17"/>
      <c r="C44" s="20" t="s">
        <v>176</v>
      </c>
      <c r="D44" s="20" t="s">
        <v>177</v>
      </c>
      <c r="E44" s="94">
        <v>3653</v>
      </c>
      <c r="F44" s="94">
        <v>3678</v>
      </c>
      <c r="G44" s="94">
        <v>3695</v>
      </c>
      <c r="H44" s="94">
        <v>3454</v>
      </c>
      <c r="I44" s="94">
        <v>3378</v>
      </c>
      <c r="J44" s="94">
        <v>3329</v>
      </c>
      <c r="K44" s="94">
        <v>3158</v>
      </c>
      <c r="L44" s="94">
        <v>3205</v>
      </c>
      <c r="M44" s="334">
        <v>3174</v>
      </c>
      <c r="N44" s="334">
        <v>3195</v>
      </c>
      <c r="O44" s="94"/>
      <c r="P44" s="94">
        <v>2802</v>
      </c>
      <c r="Q44" s="94">
        <v>2763</v>
      </c>
      <c r="R44" s="94">
        <v>2705</v>
      </c>
      <c r="S44" s="94">
        <v>2546</v>
      </c>
      <c r="T44" s="94">
        <v>2533</v>
      </c>
      <c r="U44" s="94">
        <v>2532</v>
      </c>
      <c r="V44" s="94">
        <v>2403</v>
      </c>
      <c r="W44" s="94">
        <v>2443</v>
      </c>
      <c r="X44" s="334">
        <v>2396</v>
      </c>
      <c r="Y44" s="334">
        <v>2448</v>
      </c>
    </row>
    <row r="45" spans="2:25">
      <c r="B45" s="17"/>
      <c r="C45" s="22"/>
      <c r="D45" s="22" t="s">
        <v>178</v>
      </c>
      <c r="E45" s="93">
        <v>37.695045168354781</v>
      </c>
      <c r="F45" s="93">
        <v>37.737901033170203</v>
      </c>
      <c r="G45" s="93">
        <v>38.186738836265221</v>
      </c>
      <c r="H45" s="93">
        <v>38.18760856977417</v>
      </c>
      <c r="I45" s="93">
        <v>39.96447602131439</v>
      </c>
      <c r="J45" s="93">
        <v>41.27365575247822</v>
      </c>
      <c r="K45" s="93">
        <v>41.925269157694743</v>
      </c>
      <c r="L45" s="93">
        <v>42.995319812792509</v>
      </c>
      <c r="M45" s="333">
        <v>44.580970384373032</v>
      </c>
      <c r="N45" s="333">
        <v>43.129890453834115</v>
      </c>
      <c r="O45" s="93"/>
      <c r="P45" s="93">
        <v>36.509635974304068</v>
      </c>
      <c r="Q45" s="93">
        <v>35.830618892508141</v>
      </c>
      <c r="R45" s="93">
        <v>36.451016635859517</v>
      </c>
      <c r="S45" s="93">
        <v>35.781618224666147</v>
      </c>
      <c r="T45" s="93">
        <v>37.189103829451241</v>
      </c>
      <c r="U45" s="93">
        <v>38.625592417061611</v>
      </c>
      <c r="V45" s="93">
        <v>38.868081564710778</v>
      </c>
      <c r="W45" s="93">
        <v>40.360212853049532</v>
      </c>
      <c r="X45" s="333">
        <v>42.445742904841403</v>
      </c>
      <c r="Y45" s="333">
        <v>40.482026143790847</v>
      </c>
    </row>
    <row r="46" spans="2:25">
      <c r="B46" s="17"/>
      <c r="C46" s="17" t="s">
        <v>179</v>
      </c>
      <c r="D46" s="17" t="s">
        <v>180</v>
      </c>
      <c r="E46" s="92">
        <v>3302</v>
      </c>
      <c r="F46" s="92">
        <v>3591</v>
      </c>
      <c r="G46" s="92">
        <v>3818</v>
      </c>
      <c r="H46" s="92">
        <v>3931</v>
      </c>
      <c r="I46" s="92">
        <v>4104</v>
      </c>
      <c r="J46" s="92">
        <v>4219</v>
      </c>
      <c r="K46" s="92">
        <v>4358</v>
      </c>
      <c r="L46" s="92">
        <v>4449</v>
      </c>
      <c r="M46" s="332">
        <v>4638</v>
      </c>
      <c r="N46" s="332">
        <v>4861</v>
      </c>
      <c r="O46" s="92"/>
      <c r="P46" s="92">
        <v>2578</v>
      </c>
      <c r="Q46" s="92">
        <v>2714</v>
      </c>
      <c r="R46" s="92">
        <v>2802</v>
      </c>
      <c r="S46" s="92">
        <v>2888</v>
      </c>
      <c r="T46" s="92">
        <v>3042</v>
      </c>
      <c r="U46" s="92">
        <v>3077</v>
      </c>
      <c r="V46" s="92">
        <v>3041</v>
      </c>
      <c r="W46" s="92">
        <v>3062</v>
      </c>
      <c r="X46" s="332">
        <v>3155</v>
      </c>
      <c r="Y46" s="332">
        <v>3297</v>
      </c>
    </row>
    <row r="47" spans="2:25">
      <c r="B47" s="17"/>
      <c r="C47" s="17"/>
      <c r="D47" s="17" t="s">
        <v>181</v>
      </c>
      <c r="E47" s="93">
        <v>10.569351907934585</v>
      </c>
      <c r="F47" s="93">
        <v>11.194653299916457</v>
      </c>
      <c r="G47" s="93">
        <v>11.079099004714511</v>
      </c>
      <c r="H47" s="93">
        <v>11.676418214194861</v>
      </c>
      <c r="I47" s="93">
        <v>12.694931773879143</v>
      </c>
      <c r="J47" s="93">
        <v>13.771035790471675</v>
      </c>
      <c r="K47" s="93">
        <v>15.006883891693438</v>
      </c>
      <c r="L47" s="93">
        <v>15.733872780400091</v>
      </c>
      <c r="M47" s="333">
        <v>15.890470030185424</v>
      </c>
      <c r="N47" s="333">
        <v>16.457519029006377</v>
      </c>
      <c r="O47" s="93"/>
      <c r="P47" s="93">
        <v>10.08533747090768</v>
      </c>
      <c r="Q47" s="93">
        <v>10.722181282240236</v>
      </c>
      <c r="R47" s="93">
        <v>10.52819414703783</v>
      </c>
      <c r="S47" s="93">
        <v>11.530470914127424</v>
      </c>
      <c r="T47" s="93">
        <v>12.360289283366207</v>
      </c>
      <c r="U47" s="93">
        <v>13.032174195645108</v>
      </c>
      <c r="V47" s="93">
        <v>13.909898059848732</v>
      </c>
      <c r="W47" s="93">
        <v>14.271717831482691</v>
      </c>
      <c r="X47" s="333">
        <v>14.231378763866879</v>
      </c>
      <c r="Y47" s="333">
        <v>14.61935092508341</v>
      </c>
    </row>
    <row r="48" spans="2:25">
      <c r="B48" s="17"/>
      <c r="C48" s="20" t="s">
        <v>182</v>
      </c>
      <c r="D48" s="20" t="s">
        <v>183</v>
      </c>
      <c r="E48" s="94">
        <v>381</v>
      </c>
      <c r="F48" s="94">
        <v>422</v>
      </c>
      <c r="G48" s="94">
        <v>442</v>
      </c>
      <c r="H48" s="94">
        <v>479</v>
      </c>
      <c r="I48" s="94">
        <v>495</v>
      </c>
      <c r="J48" s="94">
        <v>503</v>
      </c>
      <c r="K48" s="94">
        <v>479</v>
      </c>
      <c r="L48" s="94">
        <v>478</v>
      </c>
      <c r="M48" s="334">
        <v>410</v>
      </c>
      <c r="N48" s="334">
        <v>393</v>
      </c>
      <c r="O48" s="94"/>
      <c r="P48" s="94">
        <v>368</v>
      </c>
      <c r="Q48" s="94">
        <v>409</v>
      </c>
      <c r="R48" s="94">
        <v>427</v>
      </c>
      <c r="S48" s="94">
        <v>462</v>
      </c>
      <c r="T48" s="94">
        <v>478</v>
      </c>
      <c r="U48" s="94">
        <v>487</v>
      </c>
      <c r="V48" s="94">
        <v>464</v>
      </c>
      <c r="W48" s="94">
        <v>462</v>
      </c>
      <c r="X48" s="334">
        <v>395</v>
      </c>
      <c r="Y48" s="334">
        <v>382</v>
      </c>
    </row>
    <row r="49" spans="2:25">
      <c r="B49" s="17"/>
      <c r="C49" s="22"/>
      <c r="D49" s="22" t="s">
        <v>184</v>
      </c>
      <c r="E49" s="93">
        <v>61.679790026246714</v>
      </c>
      <c r="F49" s="93">
        <v>60.426540284360186</v>
      </c>
      <c r="G49" s="93">
        <v>60.180995475113122</v>
      </c>
      <c r="H49" s="93">
        <v>64.091858037578291</v>
      </c>
      <c r="I49" s="93">
        <v>63.838383838383841</v>
      </c>
      <c r="J49" s="93">
        <v>66.600397614314105</v>
      </c>
      <c r="K49" s="93">
        <v>68.475991649269304</v>
      </c>
      <c r="L49" s="93">
        <v>66.317991631799174</v>
      </c>
      <c r="M49" s="333">
        <v>63.902439024390247</v>
      </c>
      <c r="N49" s="333">
        <v>60.559796437659031</v>
      </c>
      <c r="O49" s="93"/>
      <c r="P49" s="93">
        <v>62.228260869565219</v>
      </c>
      <c r="Q49" s="93">
        <v>60.146699266503667</v>
      </c>
      <c r="R49" s="93">
        <v>59.484777517564403</v>
      </c>
      <c r="S49" s="93">
        <v>63.636363636363633</v>
      </c>
      <c r="T49" s="93">
        <v>63.807531380753133</v>
      </c>
      <c r="U49" s="93">
        <v>66.529774127310063</v>
      </c>
      <c r="V49" s="93">
        <v>68.318965517241381</v>
      </c>
      <c r="W49" s="93">
        <v>66.666666666666657</v>
      </c>
      <c r="X49" s="333">
        <v>63.797468354430379</v>
      </c>
      <c r="Y49" s="333">
        <v>60.471204188481678</v>
      </c>
    </row>
    <row r="50" spans="2:25">
      <c r="B50" s="17"/>
      <c r="C50" s="17" t="s">
        <v>185</v>
      </c>
      <c r="D50" s="17" t="s">
        <v>186</v>
      </c>
      <c r="E50" s="92">
        <v>272</v>
      </c>
      <c r="F50" s="92">
        <v>466</v>
      </c>
      <c r="G50" s="92">
        <v>628</v>
      </c>
      <c r="H50" s="92">
        <v>725</v>
      </c>
      <c r="I50" s="92">
        <v>742</v>
      </c>
      <c r="J50" s="92">
        <v>772</v>
      </c>
      <c r="K50" s="92">
        <v>778</v>
      </c>
      <c r="L50" s="92">
        <v>785</v>
      </c>
      <c r="M50" s="332">
        <v>865</v>
      </c>
      <c r="N50" s="332">
        <v>880</v>
      </c>
      <c r="O50" s="92"/>
      <c r="P50" s="92">
        <v>238</v>
      </c>
      <c r="Q50" s="92">
        <v>423</v>
      </c>
      <c r="R50" s="92">
        <v>572</v>
      </c>
      <c r="S50" s="92">
        <v>672</v>
      </c>
      <c r="T50" s="92">
        <v>695</v>
      </c>
      <c r="U50" s="92">
        <v>725</v>
      </c>
      <c r="V50" s="92">
        <v>730</v>
      </c>
      <c r="W50" s="92">
        <v>739</v>
      </c>
      <c r="X50" s="332">
        <v>819</v>
      </c>
      <c r="Y50" s="332">
        <v>825</v>
      </c>
    </row>
    <row r="51" spans="2:25">
      <c r="B51" s="17"/>
      <c r="C51" s="17"/>
      <c r="D51" s="17" t="s">
        <v>187</v>
      </c>
      <c r="E51" s="93">
        <v>43.75</v>
      </c>
      <c r="F51" s="93">
        <v>53.218884120171673</v>
      </c>
      <c r="G51" s="93">
        <v>53.821656050955411</v>
      </c>
      <c r="H51" s="93">
        <v>53.793103448275858</v>
      </c>
      <c r="I51" s="93">
        <v>54.716981132075468</v>
      </c>
      <c r="J51" s="93">
        <v>53.108808290155437</v>
      </c>
      <c r="K51" s="93">
        <v>56.555269922879184</v>
      </c>
      <c r="L51" s="93">
        <v>56.942675159235669</v>
      </c>
      <c r="M51" s="333">
        <v>58.728323699421971</v>
      </c>
      <c r="N51" s="333">
        <v>58.636363636363633</v>
      </c>
      <c r="O51" s="93"/>
      <c r="P51" s="93">
        <v>45.378151260504204</v>
      </c>
      <c r="Q51" s="93">
        <v>54.846335697399532</v>
      </c>
      <c r="R51" s="93">
        <v>55.24475524475524</v>
      </c>
      <c r="S51" s="93">
        <v>55.05952380952381</v>
      </c>
      <c r="T51" s="93">
        <v>56.115107913669057</v>
      </c>
      <c r="U51" s="93">
        <v>53.931034482758619</v>
      </c>
      <c r="V51" s="93">
        <v>57.260273972602739</v>
      </c>
      <c r="W51" s="93">
        <v>57.645466847090667</v>
      </c>
      <c r="X51" s="333">
        <v>59.218559218559221</v>
      </c>
      <c r="Y51" s="333">
        <v>59.757575757575751</v>
      </c>
    </row>
    <row r="52" spans="2:25">
      <c r="B52" s="23" t="s">
        <v>188</v>
      </c>
      <c r="C52" s="23"/>
      <c r="D52" s="23" t="s">
        <v>189</v>
      </c>
      <c r="E52" s="95">
        <v>2174</v>
      </c>
      <c r="F52" s="95">
        <v>2087</v>
      </c>
      <c r="G52" s="95">
        <v>2039</v>
      </c>
      <c r="H52" s="95">
        <v>1966</v>
      </c>
      <c r="I52" s="95">
        <v>1976</v>
      </c>
      <c r="J52" s="95">
        <v>1971</v>
      </c>
      <c r="K52" s="95">
        <v>1955</v>
      </c>
      <c r="L52" s="95">
        <v>1951</v>
      </c>
      <c r="M52" s="336">
        <v>1945</v>
      </c>
      <c r="N52" s="336">
        <v>2006</v>
      </c>
      <c r="O52" s="95"/>
      <c r="P52" s="95">
        <v>2022</v>
      </c>
      <c r="Q52" s="95">
        <v>1952</v>
      </c>
      <c r="R52" s="95">
        <v>1911</v>
      </c>
      <c r="S52" s="95">
        <v>1856</v>
      </c>
      <c r="T52" s="95">
        <v>1881</v>
      </c>
      <c r="U52" s="95">
        <v>1884</v>
      </c>
      <c r="V52" s="95">
        <v>1874</v>
      </c>
      <c r="W52" s="95">
        <v>1867</v>
      </c>
      <c r="X52" s="336">
        <v>1864</v>
      </c>
      <c r="Y52" s="336">
        <v>1919</v>
      </c>
    </row>
    <row r="53" spans="2:25">
      <c r="B53" s="15"/>
      <c r="C53" s="15"/>
      <c r="D53" s="15" t="s">
        <v>190</v>
      </c>
      <c r="E53" s="91">
        <v>43.882244710211594</v>
      </c>
      <c r="F53" s="91">
        <v>41.926209870627694</v>
      </c>
      <c r="G53" s="91">
        <v>41.638057871505637</v>
      </c>
      <c r="H53" s="91">
        <v>41.098677517802642</v>
      </c>
      <c r="I53" s="91">
        <v>41.801619433198375</v>
      </c>
      <c r="J53" s="91">
        <v>41.197361745306949</v>
      </c>
      <c r="K53" s="91">
        <v>40.102301790281331</v>
      </c>
      <c r="L53" s="91">
        <v>38.698103536647871</v>
      </c>
      <c r="M53" s="331">
        <v>40</v>
      </c>
      <c r="N53" s="331">
        <v>41.276171485543372</v>
      </c>
      <c r="O53" s="91"/>
      <c r="P53" s="91">
        <v>42.828882294757662</v>
      </c>
      <c r="Q53" s="91">
        <v>41.290983606557376</v>
      </c>
      <c r="R53" s="91">
        <v>40.920983778126633</v>
      </c>
      <c r="S53" s="91">
        <v>40.032327586206897</v>
      </c>
      <c r="T53" s="91">
        <v>40.882509303561939</v>
      </c>
      <c r="U53" s="91">
        <v>40.445859872611464</v>
      </c>
      <c r="V53" s="91">
        <v>39.701173959445036</v>
      </c>
      <c r="W53" s="91">
        <v>38.243170862346012</v>
      </c>
      <c r="X53" s="331">
        <v>39.484978540772531</v>
      </c>
      <c r="Y53" s="331">
        <v>40.75039082855654</v>
      </c>
    </row>
    <row r="54" spans="2:25">
      <c r="B54" s="27" t="s">
        <v>191</v>
      </c>
      <c r="C54" s="27"/>
      <c r="D54" s="27" t="s">
        <v>192</v>
      </c>
      <c r="E54" s="97">
        <v>68851</v>
      </c>
      <c r="F54" s="97">
        <v>70575</v>
      </c>
      <c r="G54" s="97">
        <v>71413</v>
      </c>
      <c r="H54" s="97">
        <v>71551</v>
      </c>
      <c r="I54" s="97">
        <v>72465</v>
      </c>
      <c r="J54" s="97">
        <v>73493</v>
      </c>
      <c r="K54" s="97">
        <v>74374</v>
      </c>
      <c r="L54" s="97">
        <v>75077</v>
      </c>
      <c r="M54" s="338">
        <v>76223</v>
      </c>
      <c r="N54" s="338">
        <v>80250</v>
      </c>
      <c r="O54" s="97"/>
      <c r="P54" s="97">
        <v>60423</v>
      </c>
      <c r="Q54" s="97">
        <v>61771</v>
      </c>
      <c r="R54" s="97">
        <v>62354</v>
      </c>
      <c r="S54" s="97">
        <v>62584</v>
      </c>
      <c r="T54" s="97">
        <v>63656</v>
      </c>
      <c r="U54" s="97">
        <v>64548</v>
      </c>
      <c r="V54" s="97">
        <v>65237</v>
      </c>
      <c r="W54" s="97">
        <v>65684</v>
      </c>
      <c r="X54" s="338">
        <v>66287</v>
      </c>
      <c r="Y54" s="338">
        <v>69530</v>
      </c>
    </row>
    <row r="55" spans="2:25" ht="13.8" thickBot="1">
      <c r="B55" s="29"/>
      <c r="C55" s="29"/>
      <c r="D55" s="29" t="s">
        <v>193</v>
      </c>
      <c r="E55" s="98">
        <v>51.124892884634932</v>
      </c>
      <c r="F55" s="98">
        <v>50.996811902231663</v>
      </c>
      <c r="G55" s="98">
        <v>50.657443322644333</v>
      </c>
      <c r="H55" s="98">
        <v>50.674344174085618</v>
      </c>
      <c r="I55" s="98">
        <v>50.839715724832679</v>
      </c>
      <c r="J55" s="98">
        <v>50.938184589008472</v>
      </c>
      <c r="K55" s="98">
        <v>51.091779385269042</v>
      </c>
      <c r="L55" s="98">
        <v>51.696258507931859</v>
      </c>
      <c r="M55" s="339">
        <v>51.99874053763299</v>
      </c>
      <c r="N55" s="339">
        <v>52.611838006230528</v>
      </c>
      <c r="O55" s="98"/>
      <c r="P55" s="98">
        <v>51.741886367773859</v>
      </c>
      <c r="Q55" s="98">
        <v>51.697398455585954</v>
      </c>
      <c r="R55" s="98">
        <v>51.403278057542423</v>
      </c>
      <c r="S55" s="98">
        <v>51.38374025309983</v>
      </c>
      <c r="T55" s="98">
        <v>51.482970968958156</v>
      </c>
      <c r="U55" s="98">
        <v>51.516700749829582</v>
      </c>
      <c r="V55" s="98">
        <v>51.763569753360827</v>
      </c>
      <c r="W55" s="98">
        <v>52.56988003166677</v>
      </c>
      <c r="X55" s="339">
        <v>53.002851237799263</v>
      </c>
      <c r="Y55" s="339">
        <v>53.661728750179783</v>
      </c>
    </row>
    <row r="56" spans="2:25">
      <c r="E56" s="84"/>
      <c r="F56" s="84"/>
      <c r="G56" s="84"/>
      <c r="H56" s="84"/>
      <c r="I56" s="84"/>
      <c r="J56" s="84"/>
      <c r="K56" s="84"/>
      <c r="L56" s="84"/>
      <c r="O56" s="84"/>
      <c r="P56" s="84"/>
      <c r="Q56" s="84"/>
      <c r="R56" s="84"/>
      <c r="S56" s="84"/>
      <c r="T56" s="84"/>
      <c r="U56" s="84"/>
      <c r="V56" s="84"/>
      <c r="W56" s="84"/>
    </row>
    <row r="57" spans="2:25">
      <c r="B57" s="2" t="s">
        <v>194</v>
      </c>
    </row>
    <row r="58" spans="2:25">
      <c r="B58" s="2" t="s">
        <v>195</v>
      </c>
    </row>
    <row r="59" spans="2:25">
      <c r="B59" s="2" t="s">
        <v>196</v>
      </c>
    </row>
  </sheetData>
  <mergeCells count="3">
    <mergeCell ref="P4:Y4"/>
    <mergeCell ref="B4:D5"/>
    <mergeCell ref="E4:N4"/>
  </mergeCells>
  <conditionalFormatting sqref="E7:Q7 E55:Q55 E53:Q53 E51:Q51 E49:Q49 E47:Q47 E45:Q45 E43:Q43 E39:Q39 E37:Q37 E35:Q35 E33:Q33 E31:Q31 E29:Q29 E27:Q27 E25:Q25 E17:Q17 E15:Q15 E13:Q13 E11:Q11 E9:Q9 E19:Q19 E21:Q21 E23:Q23 E41:Q41">
    <cfRule type="expression" dxfId="48" priority="2">
      <formula>E6&lt;30</formula>
    </cfRule>
  </conditionalFormatting>
  <conditionalFormatting sqref="X7:Y7 X55:Y55 X53:Y53 X51:Y51 X49:Y49 X47:Y47 X45:Y45 X43:Y43 X39:Y39 X37:Y37 X35:Y35 X33:Y33 X31:Y31 X29:Y29 X27:Y27 X25:Y25 X17:Y17 X15:Y15 X13:Y13 X11:Y11 X9:Y9 X19:Y19 X21:Y21 X23:Y23 X41:Y41">
    <cfRule type="expression" dxfId="47" priority="1">
      <formula>X6&lt;30</formula>
    </cfRule>
  </conditionalFormatting>
  <pageMargins left="0.70866141732283472" right="0.70866141732283472" top="0.78740157480314965" bottom="0.78740157480314965" header="0.31496062992125984" footer="0.31496062992125984"/>
  <pageSetup paperSize="9"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N26"/>
  <sheetViews>
    <sheetView workbookViewId="0">
      <selection activeCell="I5" sqref="I5:I6"/>
    </sheetView>
  </sheetViews>
  <sheetFormatPr baseColWidth="10" defaultColWidth="11.44140625" defaultRowHeight="13.2"/>
  <cols>
    <col min="1" max="1" width="3" style="2" customWidth="1"/>
    <col min="2" max="2" width="36" style="2" customWidth="1"/>
    <col min="3" max="3" width="12.33203125" style="2" customWidth="1"/>
    <col min="4" max="4" width="10.6640625" style="2" customWidth="1"/>
    <col min="5" max="9" width="14" style="2" customWidth="1"/>
    <col min="10" max="10" width="1.6640625" style="2" customWidth="1"/>
    <col min="11" max="12" width="12.88671875" style="2" customWidth="1"/>
    <col min="13" max="16384" width="11.44140625" style="2"/>
  </cols>
  <sheetData>
    <row r="2" spans="2:14">
      <c r="B2" s="1" t="s">
        <v>1121</v>
      </c>
    </row>
    <row r="3" spans="2:14">
      <c r="B3" s="1" t="s">
        <v>197</v>
      </c>
    </row>
    <row r="4" spans="2:14" ht="13.8" thickBot="1">
      <c r="B4" s="1"/>
    </row>
    <row r="5" spans="2:14" ht="14.25" customHeight="1">
      <c r="B5" s="363" t="s">
        <v>198</v>
      </c>
      <c r="C5" s="361" t="s">
        <v>199</v>
      </c>
      <c r="D5" s="366" t="s">
        <v>200</v>
      </c>
      <c r="E5" s="366" t="s">
        <v>201</v>
      </c>
      <c r="F5" s="366" t="s">
        <v>202</v>
      </c>
      <c r="G5" s="366" t="s">
        <v>203</v>
      </c>
      <c r="H5" s="366" t="s">
        <v>204</v>
      </c>
      <c r="I5" s="366" t="s">
        <v>205</v>
      </c>
      <c r="J5" s="49"/>
      <c r="K5" s="360" t="s">
        <v>206</v>
      </c>
      <c r="L5" s="360"/>
    </row>
    <row r="6" spans="2:14" ht="39.75" customHeight="1" thickBot="1">
      <c r="B6" s="364"/>
      <c r="C6" s="362"/>
      <c r="D6" s="367"/>
      <c r="E6" s="367"/>
      <c r="F6" s="367"/>
      <c r="G6" s="367"/>
      <c r="H6" s="367"/>
      <c r="I6" s="367"/>
      <c r="J6" s="50"/>
      <c r="K6" s="12" t="s">
        <v>207</v>
      </c>
      <c r="L6" s="12" t="s">
        <v>208</v>
      </c>
    </row>
    <row r="7" spans="2:14">
      <c r="B7" s="17" t="s">
        <v>209</v>
      </c>
      <c r="C7" s="17" t="s">
        <v>210</v>
      </c>
      <c r="D7" s="104">
        <v>12.1</v>
      </c>
      <c r="E7" s="104">
        <v>3.62</v>
      </c>
      <c r="F7" s="104">
        <v>3.53</v>
      </c>
      <c r="G7" s="104">
        <v>5.16</v>
      </c>
      <c r="H7" s="104">
        <v>4.28</v>
      </c>
      <c r="I7" s="104">
        <v>71.31</v>
      </c>
      <c r="J7" s="104"/>
      <c r="K7" s="104">
        <v>100</v>
      </c>
      <c r="L7" s="105">
        <v>3430</v>
      </c>
      <c r="M7" s="7"/>
    </row>
    <row r="8" spans="2:14">
      <c r="B8" s="17"/>
      <c r="C8" s="17" t="s">
        <v>211</v>
      </c>
      <c r="D8" s="104">
        <v>18.100000000000001</v>
      </c>
      <c r="E8" s="104">
        <v>5.69</v>
      </c>
      <c r="F8" s="104">
        <v>1.74</v>
      </c>
      <c r="G8" s="104">
        <v>4.66</v>
      </c>
      <c r="H8" s="104">
        <v>7.91</v>
      </c>
      <c r="I8" s="104">
        <v>61.9</v>
      </c>
      <c r="J8" s="104"/>
      <c r="K8" s="104">
        <v>100</v>
      </c>
      <c r="L8" s="105">
        <v>1265</v>
      </c>
      <c r="M8" s="7"/>
      <c r="N8" s="7"/>
    </row>
    <row r="9" spans="2:14">
      <c r="B9" s="20" t="s">
        <v>212</v>
      </c>
      <c r="C9" s="20" t="s">
        <v>213</v>
      </c>
      <c r="D9" s="106">
        <v>11.35</v>
      </c>
      <c r="E9" s="106">
        <v>2.4900000000000002</v>
      </c>
      <c r="F9" s="106">
        <v>1.62</v>
      </c>
      <c r="G9" s="106">
        <v>6.7</v>
      </c>
      <c r="H9" s="106">
        <v>16.97</v>
      </c>
      <c r="I9" s="106">
        <v>60.87</v>
      </c>
      <c r="J9" s="106"/>
      <c r="K9" s="106">
        <v>100</v>
      </c>
      <c r="L9" s="107">
        <v>925</v>
      </c>
      <c r="M9" s="7"/>
    </row>
    <row r="10" spans="2:14">
      <c r="B10" s="22"/>
      <c r="C10" s="22" t="s">
        <v>214</v>
      </c>
      <c r="D10" s="108">
        <v>13.98</v>
      </c>
      <c r="E10" s="108">
        <v>3.22</v>
      </c>
      <c r="F10" s="108">
        <v>0.88</v>
      </c>
      <c r="G10" s="108">
        <v>4.51</v>
      </c>
      <c r="H10" s="108">
        <v>12.82</v>
      </c>
      <c r="I10" s="108">
        <v>64.600000000000009</v>
      </c>
      <c r="J10" s="108"/>
      <c r="K10" s="108">
        <v>100.01</v>
      </c>
      <c r="L10" s="109">
        <v>1709</v>
      </c>
      <c r="M10" s="7"/>
    </row>
    <row r="11" spans="2:14">
      <c r="B11" s="17" t="s">
        <v>215</v>
      </c>
      <c r="C11" s="17" t="s">
        <v>216</v>
      </c>
      <c r="D11" s="104">
        <v>13.59</v>
      </c>
      <c r="E11" s="104">
        <v>4.45</v>
      </c>
      <c r="F11" s="104">
        <v>3.66</v>
      </c>
      <c r="G11" s="104">
        <v>4.93</v>
      </c>
      <c r="H11" s="104">
        <v>11.52</v>
      </c>
      <c r="I11" s="104">
        <v>61.85</v>
      </c>
      <c r="J11" s="104"/>
      <c r="K11" s="104">
        <v>100</v>
      </c>
      <c r="L11" s="105">
        <v>1258</v>
      </c>
      <c r="M11" s="7"/>
    </row>
    <row r="12" spans="2:14">
      <c r="B12" s="17"/>
      <c r="C12" s="17" t="s">
        <v>217</v>
      </c>
      <c r="D12" s="104">
        <v>16.260000000000002</v>
      </c>
      <c r="E12" s="104">
        <v>5.42</v>
      </c>
      <c r="F12" s="104">
        <v>1.03</v>
      </c>
      <c r="G12" s="104">
        <v>4.13</v>
      </c>
      <c r="H12" s="104">
        <v>10.71</v>
      </c>
      <c r="I12" s="104">
        <v>62.45</v>
      </c>
      <c r="J12" s="104"/>
      <c r="K12" s="104">
        <v>100</v>
      </c>
      <c r="L12" s="105">
        <v>775</v>
      </c>
      <c r="M12" s="7"/>
    </row>
    <row r="13" spans="2:14">
      <c r="B13" s="20" t="s">
        <v>218</v>
      </c>
      <c r="C13" s="20" t="s">
        <v>219</v>
      </c>
      <c r="D13" s="106">
        <v>9.86</v>
      </c>
      <c r="E13" s="106">
        <v>3.19</v>
      </c>
      <c r="F13" s="106">
        <v>2.25</v>
      </c>
      <c r="G13" s="106">
        <v>6.29</v>
      </c>
      <c r="H13" s="106">
        <v>19.34</v>
      </c>
      <c r="I13" s="106">
        <v>59.06</v>
      </c>
      <c r="J13" s="106"/>
      <c r="K13" s="106">
        <v>99.990000000000009</v>
      </c>
      <c r="L13" s="107">
        <v>1065</v>
      </c>
      <c r="M13" s="7"/>
    </row>
    <row r="14" spans="2:14">
      <c r="B14" s="22"/>
      <c r="C14" s="22" t="s">
        <v>220</v>
      </c>
      <c r="D14" s="108">
        <v>12</v>
      </c>
      <c r="E14" s="108">
        <v>5.08</v>
      </c>
      <c r="F14" s="108">
        <v>1.85</v>
      </c>
      <c r="G14" s="108">
        <v>7.51</v>
      </c>
      <c r="H14" s="108">
        <v>14.04</v>
      </c>
      <c r="I14" s="108">
        <v>59.519999999999996</v>
      </c>
      <c r="J14" s="108"/>
      <c r="K14" s="108">
        <v>100</v>
      </c>
      <c r="L14" s="109">
        <v>1517</v>
      </c>
      <c r="M14" s="7"/>
    </row>
    <row r="15" spans="2:14">
      <c r="B15" s="17" t="s">
        <v>221</v>
      </c>
      <c r="C15" s="17" t="s">
        <v>222</v>
      </c>
      <c r="D15" s="104">
        <v>7.12</v>
      </c>
      <c r="E15" s="104">
        <v>2.02</v>
      </c>
      <c r="F15" s="104">
        <v>2.12</v>
      </c>
      <c r="G15" s="104">
        <v>7.98</v>
      </c>
      <c r="H15" s="104">
        <v>14.04</v>
      </c>
      <c r="I15" s="104">
        <v>66.73</v>
      </c>
      <c r="J15" s="104"/>
      <c r="K15" s="104">
        <v>100.01</v>
      </c>
      <c r="L15" s="105">
        <v>1040</v>
      </c>
      <c r="M15" s="7"/>
    </row>
    <row r="16" spans="2:14">
      <c r="B16" s="17"/>
      <c r="C16" s="17" t="s">
        <v>223</v>
      </c>
      <c r="D16" s="104">
        <v>6.74</v>
      </c>
      <c r="E16" s="104">
        <v>4.08</v>
      </c>
      <c r="F16" s="104">
        <v>0.18</v>
      </c>
      <c r="G16" s="104">
        <v>5.14</v>
      </c>
      <c r="H16" s="104">
        <v>13.829999999999998</v>
      </c>
      <c r="I16" s="104">
        <v>70.03</v>
      </c>
      <c r="J16" s="104"/>
      <c r="K16" s="104">
        <v>100</v>
      </c>
      <c r="L16" s="105">
        <v>564</v>
      </c>
      <c r="M16" s="7"/>
    </row>
    <row r="17" spans="2:13">
      <c r="B17" s="20" t="s">
        <v>224</v>
      </c>
      <c r="C17" s="20" t="s">
        <v>225</v>
      </c>
      <c r="D17" s="106">
        <v>7.94</v>
      </c>
      <c r="E17" s="106">
        <v>2.71</v>
      </c>
      <c r="F17" s="106">
        <v>2.5299999999999998</v>
      </c>
      <c r="G17" s="106">
        <v>13.36</v>
      </c>
      <c r="H17" s="106">
        <v>16.78</v>
      </c>
      <c r="I17" s="106">
        <v>56.68</v>
      </c>
      <c r="J17" s="106"/>
      <c r="K17" s="106">
        <v>100</v>
      </c>
      <c r="L17" s="107">
        <v>554</v>
      </c>
      <c r="M17" s="7"/>
    </row>
    <row r="18" spans="2:13">
      <c r="B18" s="22"/>
      <c r="C18" s="22" t="s">
        <v>226</v>
      </c>
      <c r="D18" s="108">
        <v>8.4600000000000009</v>
      </c>
      <c r="E18" s="108">
        <v>4.04</v>
      </c>
      <c r="F18" s="108">
        <v>1.03</v>
      </c>
      <c r="G18" s="108">
        <v>12.57</v>
      </c>
      <c r="H18" s="108">
        <v>10.66</v>
      </c>
      <c r="I18" s="108">
        <v>63.24</v>
      </c>
      <c r="J18" s="108"/>
      <c r="K18" s="108">
        <v>100</v>
      </c>
      <c r="L18" s="109">
        <v>1360</v>
      </c>
      <c r="M18" s="7"/>
    </row>
    <row r="19" spans="2:13">
      <c r="B19" s="17" t="s">
        <v>227</v>
      </c>
      <c r="C19" s="17" t="s">
        <v>228</v>
      </c>
      <c r="D19" s="104">
        <v>5.85</v>
      </c>
      <c r="E19" s="104">
        <v>1.6</v>
      </c>
      <c r="F19" s="104">
        <v>6.91</v>
      </c>
      <c r="G19" s="104">
        <v>3.72</v>
      </c>
      <c r="H19" s="104">
        <v>10.63</v>
      </c>
      <c r="I19" s="104">
        <v>71.27</v>
      </c>
      <c r="J19" s="104"/>
      <c r="K19" s="104">
        <v>99.97999999999999</v>
      </c>
      <c r="L19" s="105">
        <v>188</v>
      </c>
      <c r="M19" s="7"/>
    </row>
    <row r="20" spans="2:13">
      <c r="B20" s="17"/>
      <c r="C20" s="17" t="s">
        <v>229</v>
      </c>
      <c r="D20" s="104">
        <v>9.25</v>
      </c>
      <c r="E20" s="104">
        <v>2.2000000000000002</v>
      </c>
      <c r="F20" s="104">
        <v>3.96</v>
      </c>
      <c r="G20" s="104">
        <v>2.2000000000000002</v>
      </c>
      <c r="H20" s="104">
        <v>9.25</v>
      </c>
      <c r="I20" s="104">
        <v>73.13</v>
      </c>
      <c r="J20" s="104"/>
      <c r="K20" s="104">
        <v>99.99</v>
      </c>
      <c r="L20" s="105">
        <v>227</v>
      </c>
      <c r="M20" s="7"/>
    </row>
    <row r="21" spans="2:13">
      <c r="B21" s="27" t="s">
        <v>230</v>
      </c>
      <c r="C21" s="27" t="s">
        <v>231</v>
      </c>
      <c r="D21" s="110">
        <v>10.93</v>
      </c>
      <c r="E21" s="110">
        <v>3.26</v>
      </c>
      <c r="F21" s="110">
        <v>3.01</v>
      </c>
      <c r="G21" s="110">
        <v>6.29</v>
      </c>
      <c r="H21" s="110">
        <v>10.809999999999999</v>
      </c>
      <c r="I21" s="110">
        <v>65.7</v>
      </c>
      <c r="J21" s="110"/>
      <c r="K21" s="110">
        <v>100</v>
      </c>
      <c r="L21" s="111">
        <v>8460</v>
      </c>
      <c r="M21" s="7"/>
    </row>
    <row r="22" spans="2:13" ht="13.8" thickBot="1">
      <c r="B22" s="29"/>
      <c r="C22" s="29" t="s">
        <v>232</v>
      </c>
      <c r="D22" s="112">
        <v>12.81</v>
      </c>
      <c r="E22" s="112">
        <v>4.4400000000000004</v>
      </c>
      <c r="F22" s="112">
        <v>1.31</v>
      </c>
      <c r="G22" s="112">
        <v>6.57</v>
      </c>
      <c r="H22" s="112">
        <v>11.58</v>
      </c>
      <c r="I22" s="112">
        <v>63.300000000000004</v>
      </c>
      <c r="J22" s="112"/>
      <c r="K22" s="112">
        <v>100.01</v>
      </c>
      <c r="L22" s="113">
        <v>7417</v>
      </c>
      <c r="M22" s="7"/>
    </row>
    <row r="23" spans="2:13">
      <c r="D23" s="89"/>
      <c r="E23" s="89"/>
      <c r="F23" s="89"/>
      <c r="G23" s="89"/>
      <c r="H23" s="89"/>
      <c r="I23" s="89"/>
      <c r="J23" s="89"/>
      <c r="K23" s="89"/>
      <c r="L23" s="89"/>
      <c r="M23" s="7"/>
    </row>
    <row r="24" spans="2:13">
      <c r="B24" s="59" t="s">
        <v>233</v>
      </c>
    </row>
    <row r="25" spans="2:13">
      <c r="B25" s="59" t="s">
        <v>234</v>
      </c>
    </row>
    <row r="26" spans="2:13">
      <c r="B26" s="2" t="s">
        <v>235</v>
      </c>
    </row>
  </sheetData>
  <mergeCells count="9">
    <mergeCell ref="B5:B6"/>
    <mergeCell ref="C5:C6"/>
    <mergeCell ref="K5:L5"/>
    <mergeCell ref="E5:E6"/>
    <mergeCell ref="D5:D6"/>
    <mergeCell ref="F5:F6"/>
    <mergeCell ref="G5:G6"/>
    <mergeCell ref="H5:H6"/>
    <mergeCell ref="I5:I6"/>
  </mergeCells>
  <pageMargins left="0.70866141732283472" right="0.70866141732283472" top="0.78740157480314965" bottom="0.78740157480314965" header="0.31496062992125984" footer="0.31496062992125984"/>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Y59"/>
  <sheetViews>
    <sheetView workbookViewId="0">
      <selection activeCell="A3" sqref="A3"/>
    </sheetView>
  </sheetViews>
  <sheetFormatPr baseColWidth="10" defaultColWidth="11.44140625" defaultRowHeight="13.2"/>
  <cols>
    <col min="1" max="1" width="3.33203125" style="2" customWidth="1"/>
    <col min="2" max="2" width="7.33203125" style="2" customWidth="1"/>
    <col min="3" max="3" width="36.6640625" style="2" customWidth="1"/>
    <col min="4" max="4" width="11.44140625" style="2"/>
    <col min="5" max="8" width="10.6640625" style="2" customWidth="1"/>
    <col min="9" max="9" width="10.5546875" style="2" customWidth="1"/>
    <col min="10" max="10" width="9.44140625" style="2" customWidth="1"/>
    <col min="11" max="11" width="11.44140625" style="2"/>
    <col min="12" max="14" width="11.44140625" style="348"/>
    <col min="15" max="15" width="4.6640625" style="2" customWidth="1"/>
    <col min="16" max="16384" width="11.44140625" style="2"/>
  </cols>
  <sheetData>
    <row r="2" spans="2:25">
      <c r="B2" s="1" t="s">
        <v>1122</v>
      </c>
      <c r="E2" s="114"/>
      <c r="F2" s="114"/>
      <c r="G2" s="114"/>
      <c r="H2" s="114"/>
      <c r="I2" s="114"/>
      <c r="J2" s="114"/>
      <c r="K2" s="114"/>
      <c r="O2" s="114"/>
      <c r="P2" s="114"/>
      <c r="Q2" s="114"/>
      <c r="R2" s="114"/>
      <c r="S2" s="114"/>
      <c r="T2" s="114"/>
      <c r="U2" s="114"/>
      <c r="V2" s="114"/>
    </row>
    <row r="3" spans="2:25" ht="13.8" thickBot="1">
      <c r="E3" s="72"/>
      <c r="F3" s="72"/>
      <c r="G3" s="72"/>
      <c r="H3" s="72"/>
      <c r="I3" s="72"/>
      <c r="J3" s="72"/>
      <c r="K3" s="72"/>
      <c r="L3" s="72"/>
      <c r="M3" s="72"/>
      <c r="N3" s="72"/>
      <c r="O3" s="72"/>
      <c r="P3" s="72"/>
      <c r="Q3" s="72"/>
      <c r="R3" s="72"/>
      <c r="S3" s="72"/>
      <c r="T3" s="72"/>
      <c r="U3" s="72"/>
      <c r="V3" s="72"/>
    </row>
    <row r="4" spans="2:25" s="46" customFormat="1" ht="12.75" customHeight="1">
      <c r="B4" s="358" t="s">
        <v>236</v>
      </c>
      <c r="C4" s="358"/>
      <c r="D4" s="358"/>
      <c r="E4" s="365" t="s">
        <v>1106</v>
      </c>
      <c r="F4" s="365"/>
      <c r="G4" s="365"/>
      <c r="H4" s="365"/>
      <c r="I4" s="365"/>
      <c r="J4" s="365"/>
      <c r="K4" s="365"/>
      <c r="L4" s="365"/>
      <c r="M4" s="365"/>
      <c r="N4" s="365"/>
      <c r="O4" s="124"/>
      <c r="P4" s="365" t="s">
        <v>1107</v>
      </c>
      <c r="Q4" s="365"/>
      <c r="R4" s="365"/>
      <c r="S4" s="365"/>
      <c r="T4" s="365"/>
      <c r="U4" s="365"/>
      <c r="V4" s="365"/>
      <c r="W4" s="365"/>
      <c r="X4" s="365"/>
      <c r="Y4" s="365"/>
    </row>
    <row r="5" spans="2:25" s="46" customFormat="1" ht="12.75" customHeight="1" thickBot="1">
      <c r="B5" s="359"/>
      <c r="C5" s="359"/>
      <c r="D5" s="359"/>
      <c r="E5" s="125">
        <v>2011</v>
      </c>
      <c r="F5" s="125">
        <v>2012</v>
      </c>
      <c r="G5" s="125">
        <v>2013</v>
      </c>
      <c r="H5" s="125">
        <v>2014</v>
      </c>
      <c r="I5" s="125">
        <v>2015</v>
      </c>
      <c r="J5" s="125">
        <v>2016</v>
      </c>
      <c r="K5" s="125">
        <v>2017</v>
      </c>
      <c r="L5" s="258">
        <v>2018</v>
      </c>
      <c r="M5" s="258">
        <v>2019</v>
      </c>
      <c r="N5" s="258">
        <v>2020</v>
      </c>
      <c r="O5" s="126"/>
      <c r="P5" s="125">
        <v>2011</v>
      </c>
      <c r="Q5" s="125">
        <v>2012</v>
      </c>
      <c r="R5" s="125">
        <v>2013</v>
      </c>
      <c r="S5" s="125">
        <v>2014</v>
      </c>
      <c r="T5" s="125">
        <v>2015</v>
      </c>
      <c r="U5" s="125">
        <v>2016</v>
      </c>
      <c r="V5" s="125">
        <v>2017</v>
      </c>
      <c r="W5" s="258">
        <v>2018</v>
      </c>
      <c r="X5" s="258">
        <v>2019</v>
      </c>
      <c r="Y5" s="258">
        <v>2020</v>
      </c>
    </row>
    <row r="6" spans="2:25">
      <c r="B6" s="13" t="s">
        <v>237</v>
      </c>
      <c r="C6" s="13"/>
      <c r="D6" s="13" t="s">
        <v>238</v>
      </c>
      <c r="E6" s="115">
        <v>4193</v>
      </c>
      <c r="F6" s="115">
        <v>4415</v>
      </c>
      <c r="G6" s="115">
        <v>4615</v>
      </c>
      <c r="H6" s="115">
        <v>4532</v>
      </c>
      <c r="I6" s="115">
        <v>4573</v>
      </c>
      <c r="J6" s="115">
        <v>4726</v>
      </c>
      <c r="K6" s="115">
        <v>4516</v>
      </c>
      <c r="L6" s="330">
        <v>4512</v>
      </c>
      <c r="M6" s="330">
        <v>4500</v>
      </c>
      <c r="N6" s="330">
        <v>4781</v>
      </c>
      <c r="O6" s="120"/>
      <c r="P6" s="115">
        <v>3794</v>
      </c>
      <c r="Q6" s="115">
        <v>4009</v>
      </c>
      <c r="R6" s="115">
        <v>4185</v>
      </c>
      <c r="S6" s="115">
        <v>4145</v>
      </c>
      <c r="T6" s="115">
        <v>4130</v>
      </c>
      <c r="U6" s="115">
        <v>4326</v>
      </c>
      <c r="V6" s="115">
        <v>4132</v>
      </c>
      <c r="W6" s="330">
        <v>4141</v>
      </c>
      <c r="X6" s="330">
        <v>4135</v>
      </c>
      <c r="Y6" s="330">
        <v>4383</v>
      </c>
    </row>
    <row r="7" spans="2:25">
      <c r="B7" s="15"/>
      <c r="C7" s="15"/>
      <c r="D7" s="15" t="s">
        <v>239</v>
      </c>
      <c r="E7" s="116">
        <v>71.428571428571431</v>
      </c>
      <c r="F7" s="116">
        <v>70.464326160815403</v>
      </c>
      <c r="G7" s="116">
        <v>71.354279523293613</v>
      </c>
      <c r="H7" s="116">
        <v>72.727272727272734</v>
      </c>
      <c r="I7" s="116">
        <v>72.556308768860703</v>
      </c>
      <c r="J7" s="116">
        <v>71.688531527719007</v>
      </c>
      <c r="K7" s="116">
        <v>70.992028343666959</v>
      </c>
      <c r="L7" s="331">
        <v>70.811170212765958</v>
      </c>
      <c r="M7" s="331">
        <v>71.088888888888889</v>
      </c>
      <c r="N7" s="331">
        <v>71.888726207906302</v>
      </c>
      <c r="O7" s="116"/>
      <c r="P7" s="116">
        <v>71.29678439641539</v>
      </c>
      <c r="Q7" s="116">
        <v>70.266899476178608</v>
      </c>
      <c r="R7" s="116">
        <v>71.13500597371565</v>
      </c>
      <c r="S7" s="116">
        <v>72.376357056694815</v>
      </c>
      <c r="T7" s="116">
        <v>72.445520581113797</v>
      </c>
      <c r="U7" s="116">
        <v>71.544151641239011</v>
      </c>
      <c r="V7" s="116">
        <v>70.377541142303969</v>
      </c>
      <c r="W7" s="331">
        <v>70.369475971987441</v>
      </c>
      <c r="X7" s="331">
        <v>70.810157194679562</v>
      </c>
      <c r="Y7" s="331">
        <v>71.526351813826153</v>
      </c>
    </row>
    <row r="8" spans="2:25">
      <c r="B8" s="17"/>
      <c r="C8" s="17" t="s">
        <v>240</v>
      </c>
      <c r="D8" s="17" t="s">
        <v>241</v>
      </c>
      <c r="E8" s="117">
        <v>127</v>
      </c>
      <c r="F8" s="117">
        <v>85</v>
      </c>
      <c r="G8" s="117">
        <v>95</v>
      </c>
      <c r="H8" s="117">
        <v>95</v>
      </c>
      <c r="I8" s="117">
        <v>86</v>
      </c>
      <c r="J8" s="117">
        <v>113</v>
      </c>
      <c r="K8" s="117">
        <v>123</v>
      </c>
      <c r="L8" s="332">
        <v>87</v>
      </c>
      <c r="M8" s="332">
        <v>90</v>
      </c>
      <c r="N8" s="332">
        <v>86</v>
      </c>
      <c r="O8" s="117"/>
      <c r="P8" s="117">
        <v>110</v>
      </c>
      <c r="Q8" s="117">
        <v>76</v>
      </c>
      <c r="R8" s="117">
        <v>84</v>
      </c>
      <c r="S8" s="117">
        <v>76</v>
      </c>
      <c r="T8" s="117">
        <v>74</v>
      </c>
      <c r="U8" s="117">
        <v>96</v>
      </c>
      <c r="V8" s="117">
        <v>102</v>
      </c>
      <c r="W8" s="332">
        <v>70</v>
      </c>
      <c r="X8" s="332">
        <v>76</v>
      </c>
      <c r="Y8" s="332">
        <v>72</v>
      </c>
    </row>
    <row r="9" spans="2:25">
      <c r="B9" s="17"/>
      <c r="C9" s="17"/>
      <c r="D9" s="17" t="s">
        <v>242</v>
      </c>
      <c r="E9" s="118">
        <v>55.905511811023622</v>
      </c>
      <c r="F9" s="118">
        <v>50.588235294117645</v>
      </c>
      <c r="G9" s="118">
        <v>56.84210526315789</v>
      </c>
      <c r="H9" s="118">
        <v>54.736842105263165</v>
      </c>
      <c r="I9" s="118">
        <v>59.302325581395351</v>
      </c>
      <c r="J9" s="118">
        <v>60.176991150442483</v>
      </c>
      <c r="K9" s="118">
        <v>61.788617886178862</v>
      </c>
      <c r="L9" s="333">
        <v>65.517241379310349</v>
      </c>
      <c r="M9" s="333">
        <v>57.777777777777771</v>
      </c>
      <c r="N9" s="333">
        <v>48.837209302325576</v>
      </c>
      <c r="O9" s="118"/>
      <c r="P9" s="118">
        <v>58.18181818181818</v>
      </c>
      <c r="Q9" s="118">
        <v>52.631578947368418</v>
      </c>
      <c r="R9" s="118">
        <v>57.142857142857139</v>
      </c>
      <c r="S9" s="118">
        <v>56.578947368421048</v>
      </c>
      <c r="T9" s="118">
        <v>62.162162162162161</v>
      </c>
      <c r="U9" s="118">
        <v>62.5</v>
      </c>
      <c r="V9" s="118">
        <v>62.745098039215684</v>
      </c>
      <c r="W9" s="333">
        <v>67.142857142857139</v>
      </c>
      <c r="X9" s="333">
        <v>63.157894736842103</v>
      </c>
      <c r="Y9" s="333">
        <v>51.388888888888886</v>
      </c>
    </row>
    <row r="10" spans="2:25">
      <c r="B10" s="17"/>
      <c r="C10" s="20" t="s">
        <v>243</v>
      </c>
      <c r="D10" s="20" t="s">
        <v>244</v>
      </c>
      <c r="E10" s="119">
        <v>557</v>
      </c>
      <c r="F10" s="119">
        <v>612</v>
      </c>
      <c r="G10" s="119">
        <v>692</v>
      </c>
      <c r="H10" s="119">
        <v>659</v>
      </c>
      <c r="I10" s="119">
        <v>691</v>
      </c>
      <c r="J10" s="119">
        <v>666</v>
      </c>
      <c r="K10" s="119">
        <v>648</v>
      </c>
      <c r="L10" s="334">
        <v>648</v>
      </c>
      <c r="M10" s="334">
        <v>591</v>
      </c>
      <c r="N10" s="334">
        <v>671</v>
      </c>
      <c r="O10" s="119"/>
      <c r="P10" s="119">
        <v>503</v>
      </c>
      <c r="Q10" s="119">
        <v>547</v>
      </c>
      <c r="R10" s="119">
        <v>636</v>
      </c>
      <c r="S10" s="119">
        <v>604</v>
      </c>
      <c r="T10" s="119">
        <v>618</v>
      </c>
      <c r="U10" s="119">
        <v>614</v>
      </c>
      <c r="V10" s="119">
        <v>584</v>
      </c>
      <c r="W10" s="334">
        <v>590</v>
      </c>
      <c r="X10" s="334">
        <v>537</v>
      </c>
      <c r="Y10" s="334">
        <v>603</v>
      </c>
    </row>
    <row r="11" spans="2:25">
      <c r="B11" s="17"/>
      <c r="C11" s="22"/>
      <c r="D11" s="22" t="s">
        <v>245</v>
      </c>
      <c r="E11" s="118">
        <v>77.019748653500898</v>
      </c>
      <c r="F11" s="118">
        <v>76.470588235294116</v>
      </c>
      <c r="G11" s="118">
        <v>79.76878612716763</v>
      </c>
      <c r="H11" s="118">
        <v>76.934749620637334</v>
      </c>
      <c r="I11" s="118">
        <v>77.568740955137486</v>
      </c>
      <c r="J11" s="118">
        <v>76.276276276276278</v>
      </c>
      <c r="K11" s="118">
        <v>74.382716049382708</v>
      </c>
      <c r="L11" s="333">
        <v>74.537037037037038</v>
      </c>
      <c r="M11" s="333">
        <v>74.788494077834173</v>
      </c>
      <c r="N11" s="333">
        <v>78.241430700447097</v>
      </c>
      <c r="O11" s="118"/>
      <c r="P11" s="118">
        <v>75.944333996023857</v>
      </c>
      <c r="Q11" s="118">
        <v>76.234003656307124</v>
      </c>
      <c r="R11" s="118">
        <v>79.40251572327044</v>
      </c>
      <c r="S11" s="118">
        <v>76.158940397350989</v>
      </c>
      <c r="T11" s="118">
        <v>77.669902912621353</v>
      </c>
      <c r="U11" s="118">
        <v>75.570032573289907</v>
      </c>
      <c r="V11" s="118">
        <v>74.143835616438352</v>
      </c>
      <c r="W11" s="333">
        <v>73.898305084745758</v>
      </c>
      <c r="X11" s="333">
        <v>74.115456238361261</v>
      </c>
      <c r="Y11" s="333">
        <v>77.943615257048094</v>
      </c>
    </row>
    <row r="12" spans="2:25">
      <c r="B12" s="17"/>
      <c r="C12" s="17" t="s">
        <v>246</v>
      </c>
      <c r="D12" s="17" t="s">
        <v>247</v>
      </c>
      <c r="E12" s="117">
        <v>533</v>
      </c>
      <c r="F12" s="117">
        <v>609</v>
      </c>
      <c r="G12" s="117">
        <v>597</v>
      </c>
      <c r="H12" s="117">
        <v>640</v>
      </c>
      <c r="I12" s="117">
        <v>565</v>
      </c>
      <c r="J12" s="117">
        <v>635</v>
      </c>
      <c r="K12" s="117">
        <v>563</v>
      </c>
      <c r="L12" s="332">
        <v>586</v>
      </c>
      <c r="M12" s="332">
        <v>571</v>
      </c>
      <c r="N12" s="332">
        <v>607</v>
      </c>
      <c r="O12" s="117"/>
      <c r="P12" s="117">
        <v>506</v>
      </c>
      <c r="Q12" s="117">
        <v>583</v>
      </c>
      <c r="R12" s="117">
        <v>556</v>
      </c>
      <c r="S12" s="117">
        <v>593</v>
      </c>
      <c r="T12" s="117">
        <v>541</v>
      </c>
      <c r="U12" s="117">
        <v>613</v>
      </c>
      <c r="V12" s="117">
        <v>540</v>
      </c>
      <c r="W12" s="332">
        <v>556</v>
      </c>
      <c r="X12" s="332">
        <v>555</v>
      </c>
      <c r="Y12" s="332">
        <v>588</v>
      </c>
    </row>
    <row r="13" spans="2:25">
      <c r="B13" s="17"/>
      <c r="C13" s="17"/>
      <c r="D13" s="17" t="s">
        <v>248</v>
      </c>
      <c r="E13" s="118">
        <v>59.474671669793622</v>
      </c>
      <c r="F13" s="118">
        <v>57.635467980295566</v>
      </c>
      <c r="G13" s="118">
        <v>59.2964824120603</v>
      </c>
      <c r="H13" s="118">
        <v>60.624999999999993</v>
      </c>
      <c r="I13" s="118">
        <v>60.884955752212392</v>
      </c>
      <c r="J13" s="118">
        <v>61.102362204724415</v>
      </c>
      <c r="K13" s="118">
        <v>60.746003552397866</v>
      </c>
      <c r="L13" s="333">
        <v>60.238907849829346</v>
      </c>
      <c r="M13" s="333">
        <v>63.572679509632223</v>
      </c>
      <c r="N13" s="333">
        <v>61.449752883031309</v>
      </c>
      <c r="O13" s="118"/>
      <c r="P13" s="118">
        <v>58.695652173913047</v>
      </c>
      <c r="Q13" s="118">
        <v>56.946826758147516</v>
      </c>
      <c r="R13" s="118">
        <v>58.812949640287769</v>
      </c>
      <c r="S13" s="118">
        <v>60.539629005059027</v>
      </c>
      <c r="T13" s="118">
        <v>60.443622920517562</v>
      </c>
      <c r="U13" s="118">
        <v>60.685154975530175</v>
      </c>
      <c r="V13" s="118">
        <v>60.370370370370374</v>
      </c>
      <c r="W13" s="333">
        <v>60.071942446043167</v>
      </c>
      <c r="X13" s="333">
        <v>63.063063063063062</v>
      </c>
      <c r="Y13" s="333">
        <v>61.394557823129247</v>
      </c>
    </row>
    <row r="14" spans="2:25">
      <c r="B14" s="17"/>
      <c r="C14" s="20" t="s">
        <v>249</v>
      </c>
      <c r="D14" s="20" t="s">
        <v>250</v>
      </c>
      <c r="E14" s="119">
        <v>2422</v>
      </c>
      <c r="F14" s="119">
        <v>2554</v>
      </c>
      <c r="G14" s="119">
        <v>2644</v>
      </c>
      <c r="H14" s="119">
        <v>2596</v>
      </c>
      <c r="I14" s="119">
        <v>2645</v>
      </c>
      <c r="J14" s="119">
        <v>2754</v>
      </c>
      <c r="K14" s="119">
        <v>2649</v>
      </c>
      <c r="L14" s="334">
        <v>2683</v>
      </c>
      <c r="M14" s="334">
        <v>2786</v>
      </c>
      <c r="N14" s="334">
        <v>2851</v>
      </c>
      <c r="O14" s="119"/>
      <c r="P14" s="119">
        <v>2155</v>
      </c>
      <c r="Q14" s="119">
        <v>2288</v>
      </c>
      <c r="R14" s="119">
        <v>2364</v>
      </c>
      <c r="S14" s="119">
        <v>2363</v>
      </c>
      <c r="T14" s="119">
        <v>2359</v>
      </c>
      <c r="U14" s="119">
        <v>2476</v>
      </c>
      <c r="V14" s="119">
        <v>2398</v>
      </c>
      <c r="W14" s="334">
        <v>2434</v>
      </c>
      <c r="X14" s="334">
        <v>2526</v>
      </c>
      <c r="Y14" s="334">
        <v>2575</v>
      </c>
    </row>
    <row r="15" spans="2:25">
      <c r="B15" s="17"/>
      <c r="C15" s="22"/>
      <c r="D15" s="22" t="s">
        <v>251</v>
      </c>
      <c r="E15" s="118">
        <v>75.185796862097448</v>
      </c>
      <c r="F15" s="118">
        <v>73.805794831636646</v>
      </c>
      <c r="G15" s="118">
        <v>73.373676248108922</v>
      </c>
      <c r="H15" s="118">
        <v>76.386748844375958</v>
      </c>
      <c r="I15" s="118">
        <v>74.93383742911152</v>
      </c>
      <c r="J15" s="118">
        <v>74.473493100944083</v>
      </c>
      <c r="K15" s="118">
        <v>73.9524348810872</v>
      </c>
      <c r="L15" s="333">
        <v>73.425270219903098</v>
      </c>
      <c r="M15" s="333">
        <v>73.187365398420681</v>
      </c>
      <c r="N15" s="333">
        <v>73.658365485794462</v>
      </c>
      <c r="O15" s="118"/>
      <c r="P15" s="118">
        <v>75.591647331786533</v>
      </c>
      <c r="Q15" s="118">
        <v>74.12587412587412</v>
      </c>
      <c r="R15" s="118">
        <v>73.223350253807112</v>
      </c>
      <c r="S15" s="118">
        <v>76.047397376216679</v>
      </c>
      <c r="T15" s="118">
        <v>74.989402289105556</v>
      </c>
      <c r="U15" s="118">
        <v>74.636510500807745</v>
      </c>
      <c r="V15" s="118">
        <v>73.394495412844037</v>
      </c>
      <c r="W15" s="333">
        <v>73.08956450287593</v>
      </c>
      <c r="X15" s="333">
        <v>73.000791765637373</v>
      </c>
      <c r="Y15" s="333">
        <v>73.126213592233015</v>
      </c>
    </row>
    <row r="16" spans="2:25">
      <c r="B16" s="17"/>
      <c r="C16" s="17" t="s">
        <v>252</v>
      </c>
      <c r="D16" s="17" t="s">
        <v>253</v>
      </c>
      <c r="E16" s="117">
        <v>554</v>
      </c>
      <c r="F16" s="117">
        <v>555</v>
      </c>
      <c r="G16" s="117">
        <v>587</v>
      </c>
      <c r="H16" s="117">
        <v>542</v>
      </c>
      <c r="I16" s="117">
        <v>586</v>
      </c>
      <c r="J16" s="117">
        <v>558</v>
      </c>
      <c r="K16" s="117">
        <v>533</v>
      </c>
      <c r="L16" s="332">
        <v>508</v>
      </c>
      <c r="M16" s="332">
        <v>462</v>
      </c>
      <c r="N16" s="332">
        <v>566</v>
      </c>
      <c r="O16" s="117"/>
      <c r="P16" s="117">
        <v>520</v>
      </c>
      <c r="Q16" s="117">
        <v>515</v>
      </c>
      <c r="R16" s="117">
        <v>545</v>
      </c>
      <c r="S16" s="117">
        <v>509</v>
      </c>
      <c r="T16" s="117">
        <v>538</v>
      </c>
      <c r="U16" s="117">
        <v>527</v>
      </c>
      <c r="V16" s="117">
        <v>508</v>
      </c>
      <c r="W16" s="332">
        <v>491</v>
      </c>
      <c r="X16" s="332">
        <v>441</v>
      </c>
      <c r="Y16" s="332">
        <v>545</v>
      </c>
    </row>
    <row r="17" spans="2:25">
      <c r="B17" s="17"/>
      <c r="C17" s="17"/>
      <c r="D17" s="17" t="s">
        <v>254</v>
      </c>
      <c r="E17" s="118">
        <v>64.440433212996396</v>
      </c>
      <c r="F17" s="118">
        <v>65.585585585585576</v>
      </c>
      <c r="G17" s="118">
        <v>66.950596252129472</v>
      </c>
      <c r="H17" s="118">
        <v>67.52767527675276</v>
      </c>
      <c r="I17" s="118">
        <v>69.112627986348116</v>
      </c>
      <c r="J17" s="118">
        <v>66.845878136200724</v>
      </c>
      <c r="K17" s="118">
        <v>65.103189493433405</v>
      </c>
      <c r="L17" s="333">
        <v>65.354330708661408</v>
      </c>
      <c r="M17" s="333">
        <v>65.584415584415595</v>
      </c>
      <c r="N17" s="333">
        <v>70.141342756183747</v>
      </c>
      <c r="O17" s="118"/>
      <c r="P17" s="118">
        <v>64.038461538461533</v>
      </c>
      <c r="Q17" s="118">
        <v>64.466019417475735</v>
      </c>
      <c r="R17" s="118">
        <v>67.155963302752298</v>
      </c>
      <c r="S17" s="118">
        <v>66.994106090373279</v>
      </c>
      <c r="T17" s="118">
        <v>68.773234200743488</v>
      </c>
      <c r="U17" s="118">
        <v>66.603415559772287</v>
      </c>
      <c r="V17" s="118">
        <v>63.976377952755904</v>
      </c>
      <c r="W17" s="333">
        <v>64.765784114052948</v>
      </c>
      <c r="X17" s="333">
        <v>65.306122448979593</v>
      </c>
      <c r="Y17" s="333">
        <v>70.458715596330279</v>
      </c>
    </row>
    <row r="18" spans="2:25">
      <c r="B18" s="23" t="s">
        <v>255</v>
      </c>
      <c r="C18" s="23"/>
      <c r="D18" s="23" t="s">
        <v>256</v>
      </c>
      <c r="E18" s="120">
        <v>2070</v>
      </c>
      <c r="F18" s="120">
        <v>2046</v>
      </c>
      <c r="G18" s="120">
        <v>2196</v>
      </c>
      <c r="H18" s="120">
        <v>2307</v>
      </c>
      <c r="I18" s="120">
        <v>2348</v>
      </c>
      <c r="J18" s="120">
        <v>2321</v>
      </c>
      <c r="K18" s="120">
        <v>2316</v>
      </c>
      <c r="L18" s="336">
        <v>2336</v>
      </c>
      <c r="M18" s="336">
        <v>2357</v>
      </c>
      <c r="N18" s="336">
        <v>2379</v>
      </c>
      <c r="O18" s="120"/>
      <c r="P18" s="120">
        <v>1705</v>
      </c>
      <c r="Q18" s="120">
        <v>1710</v>
      </c>
      <c r="R18" s="120">
        <v>1788</v>
      </c>
      <c r="S18" s="120">
        <v>1925</v>
      </c>
      <c r="T18" s="120">
        <v>1923</v>
      </c>
      <c r="U18" s="120">
        <v>1881</v>
      </c>
      <c r="V18" s="120">
        <v>1904</v>
      </c>
      <c r="W18" s="336">
        <v>1976</v>
      </c>
      <c r="X18" s="336">
        <v>1966</v>
      </c>
      <c r="Y18" s="336">
        <v>1990</v>
      </c>
    </row>
    <row r="19" spans="2:25">
      <c r="B19" s="15"/>
      <c r="C19" s="15"/>
      <c r="D19" s="15" t="s">
        <v>257</v>
      </c>
      <c r="E19" s="116">
        <v>31.787439613526569</v>
      </c>
      <c r="F19" s="116">
        <v>32.209188660801566</v>
      </c>
      <c r="G19" s="116">
        <v>32.832422586520948</v>
      </c>
      <c r="H19" s="116">
        <v>31.729518855656696</v>
      </c>
      <c r="I19" s="116">
        <v>31.984667802385008</v>
      </c>
      <c r="J19" s="116">
        <v>32.184403274450666</v>
      </c>
      <c r="K19" s="116">
        <v>34.240069084628672</v>
      </c>
      <c r="L19" s="331">
        <v>33.946917808219176</v>
      </c>
      <c r="M19" s="331">
        <v>36.741620704285111</v>
      </c>
      <c r="N19" s="331">
        <v>34.258091635140815</v>
      </c>
      <c r="O19" s="116"/>
      <c r="P19" s="116">
        <v>31.495601173020525</v>
      </c>
      <c r="Q19" s="116">
        <v>31.754385964912281</v>
      </c>
      <c r="R19" s="116">
        <v>32.214765100671137</v>
      </c>
      <c r="S19" s="116">
        <v>31.636363636363633</v>
      </c>
      <c r="T19" s="116">
        <v>31.461258450338015</v>
      </c>
      <c r="U19" s="116">
        <v>32.163742690058477</v>
      </c>
      <c r="V19" s="116">
        <v>33.193277310924366</v>
      </c>
      <c r="W19" s="331">
        <v>33.603238866396765</v>
      </c>
      <c r="X19" s="331">
        <v>36.317395727365209</v>
      </c>
      <c r="Y19" s="331">
        <v>33.5678391959799</v>
      </c>
    </row>
    <row r="20" spans="2:25">
      <c r="B20" s="25" t="s">
        <v>258</v>
      </c>
      <c r="C20" s="25"/>
      <c r="D20" s="25" t="s">
        <v>259</v>
      </c>
      <c r="E20" s="121">
        <v>1479</v>
      </c>
      <c r="F20" s="121">
        <v>1658</v>
      </c>
      <c r="G20" s="121">
        <v>1682</v>
      </c>
      <c r="H20" s="121">
        <v>1846</v>
      </c>
      <c r="I20" s="121">
        <v>1732</v>
      </c>
      <c r="J20" s="121">
        <v>1615</v>
      </c>
      <c r="K20" s="121">
        <v>1704</v>
      </c>
      <c r="L20" s="337">
        <v>1610</v>
      </c>
      <c r="M20" s="337">
        <v>1657</v>
      </c>
      <c r="N20" s="337">
        <v>1648</v>
      </c>
      <c r="O20" s="121"/>
      <c r="P20" s="121">
        <v>1421</v>
      </c>
      <c r="Q20" s="121">
        <v>1582</v>
      </c>
      <c r="R20" s="121">
        <v>1605</v>
      </c>
      <c r="S20" s="121">
        <v>1777</v>
      </c>
      <c r="T20" s="121">
        <v>1647</v>
      </c>
      <c r="U20" s="121">
        <v>1544</v>
      </c>
      <c r="V20" s="121">
        <v>1608</v>
      </c>
      <c r="W20" s="337">
        <v>1536</v>
      </c>
      <c r="X20" s="337">
        <v>1576</v>
      </c>
      <c r="Y20" s="337">
        <v>1579</v>
      </c>
    </row>
    <row r="21" spans="2:25">
      <c r="B21" s="25"/>
      <c r="C21" s="25"/>
      <c r="D21" s="25" t="s">
        <v>260</v>
      </c>
      <c r="E21" s="116">
        <v>60.716700473292761</v>
      </c>
      <c r="F21" s="116">
        <v>57.961399276236428</v>
      </c>
      <c r="G21" s="116">
        <v>61.59334126040428</v>
      </c>
      <c r="H21" s="116">
        <v>59.91332611050921</v>
      </c>
      <c r="I21" s="116">
        <v>58.25635103926097</v>
      </c>
      <c r="J21" s="116">
        <v>60.866873065015483</v>
      </c>
      <c r="K21" s="116">
        <v>61.971830985915489</v>
      </c>
      <c r="L21" s="331">
        <v>60.931677018633543</v>
      </c>
      <c r="M21" s="331">
        <v>61.617380808690406</v>
      </c>
      <c r="N21" s="331">
        <v>60.86165048543689</v>
      </c>
      <c r="O21" s="116"/>
      <c r="P21" s="116">
        <v>60.591133004926114</v>
      </c>
      <c r="Q21" s="116">
        <v>57.395701643489247</v>
      </c>
      <c r="R21" s="116">
        <v>61.557632398753896</v>
      </c>
      <c r="S21" s="116">
        <v>59.763646595385481</v>
      </c>
      <c r="T21" s="116">
        <v>57.862780813600487</v>
      </c>
      <c r="U21" s="116">
        <v>60.816062176165808</v>
      </c>
      <c r="V21" s="116">
        <v>61.194029850746269</v>
      </c>
      <c r="W21" s="331">
        <v>60.611979166666664</v>
      </c>
      <c r="X21" s="331">
        <v>61.294416243654823</v>
      </c>
      <c r="Y21" s="331">
        <v>60.29132362254591</v>
      </c>
    </row>
    <row r="22" spans="2:25">
      <c r="B22" s="23" t="s">
        <v>261</v>
      </c>
      <c r="C22" s="23"/>
      <c r="D22" s="23" t="s">
        <v>262</v>
      </c>
      <c r="E22" s="120">
        <v>1799</v>
      </c>
      <c r="F22" s="120">
        <v>1965</v>
      </c>
      <c r="G22" s="120">
        <v>2042</v>
      </c>
      <c r="H22" s="120">
        <v>2033</v>
      </c>
      <c r="I22" s="120">
        <v>2115</v>
      </c>
      <c r="J22" s="120">
        <v>2116</v>
      </c>
      <c r="K22" s="120">
        <v>2200</v>
      </c>
      <c r="L22" s="336">
        <v>2411</v>
      </c>
      <c r="M22" s="336">
        <v>2329</v>
      </c>
      <c r="N22" s="336">
        <v>2539</v>
      </c>
      <c r="O22" s="120"/>
      <c r="P22" s="120">
        <v>1590</v>
      </c>
      <c r="Q22" s="120">
        <v>1719</v>
      </c>
      <c r="R22" s="120">
        <v>1763</v>
      </c>
      <c r="S22" s="120">
        <v>1736</v>
      </c>
      <c r="T22" s="120">
        <v>1799</v>
      </c>
      <c r="U22" s="120">
        <v>1788</v>
      </c>
      <c r="V22" s="120">
        <v>1861</v>
      </c>
      <c r="W22" s="336">
        <v>2066</v>
      </c>
      <c r="X22" s="336">
        <v>1962</v>
      </c>
      <c r="Y22" s="336">
        <v>2099</v>
      </c>
    </row>
    <row r="23" spans="2:25">
      <c r="B23" s="15"/>
      <c r="C23" s="15"/>
      <c r="D23" s="15" t="s">
        <v>263</v>
      </c>
      <c r="E23" s="116">
        <v>37.576431350750418</v>
      </c>
      <c r="F23" s="116">
        <v>39.74554707379135</v>
      </c>
      <c r="G23" s="116">
        <v>41.478942213516163</v>
      </c>
      <c r="H23" s="116">
        <v>38.514510575504183</v>
      </c>
      <c r="I23" s="116">
        <v>40.141843971631211</v>
      </c>
      <c r="J23" s="116">
        <v>39.650283553875241</v>
      </c>
      <c r="K23" s="116">
        <v>37.727272727272727</v>
      </c>
      <c r="L23" s="331">
        <v>37.619245126503529</v>
      </c>
      <c r="M23" s="331">
        <v>38.600257621296699</v>
      </c>
      <c r="N23" s="331">
        <v>39.976368649074438</v>
      </c>
      <c r="O23" s="116"/>
      <c r="P23" s="116">
        <v>37.295597484276726</v>
      </c>
      <c r="Q23" s="116">
        <v>39.383362420011636</v>
      </c>
      <c r="R23" s="116">
        <v>42.200794100964266</v>
      </c>
      <c r="S23" s="116">
        <v>39.976958525345623</v>
      </c>
      <c r="T23" s="116">
        <v>41.245136186770424</v>
      </c>
      <c r="U23" s="116">
        <v>40.939597315436245</v>
      </c>
      <c r="V23" s="116">
        <v>38.742611499193977</v>
      </c>
      <c r="W23" s="331">
        <v>38.286544046466602</v>
      </c>
      <c r="X23" s="331">
        <v>39.908256880733944</v>
      </c>
      <c r="Y23" s="331">
        <v>40.495474035254887</v>
      </c>
    </row>
    <row r="24" spans="2:25">
      <c r="B24" s="17"/>
      <c r="C24" s="17" t="s">
        <v>264</v>
      </c>
      <c r="D24" s="17" t="s">
        <v>265</v>
      </c>
      <c r="E24" s="117">
        <v>561</v>
      </c>
      <c r="F24" s="117">
        <v>603</v>
      </c>
      <c r="G24" s="117">
        <v>620</v>
      </c>
      <c r="H24" s="117">
        <v>702</v>
      </c>
      <c r="I24" s="117">
        <v>720</v>
      </c>
      <c r="J24" s="117">
        <v>699</v>
      </c>
      <c r="K24" s="117">
        <v>769</v>
      </c>
      <c r="L24" s="332">
        <v>905</v>
      </c>
      <c r="M24" s="332">
        <v>885</v>
      </c>
      <c r="N24" s="332">
        <v>978</v>
      </c>
      <c r="O24" s="117"/>
      <c r="P24" s="117">
        <v>458</v>
      </c>
      <c r="Q24" s="117">
        <v>484</v>
      </c>
      <c r="R24" s="117">
        <v>481</v>
      </c>
      <c r="S24" s="117">
        <v>548</v>
      </c>
      <c r="T24" s="117">
        <v>559</v>
      </c>
      <c r="U24" s="117">
        <v>528</v>
      </c>
      <c r="V24" s="117">
        <v>579</v>
      </c>
      <c r="W24" s="332">
        <v>709</v>
      </c>
      <c r="X24" s="332">
        <v>668</v>
      </c>
      <c r="Y24" s="332">
        <v>714</v>
      </c>
    </row>
    <row r="25" spans="2:25">
      <c r="B25" s="17"/>
      <c r="C25" s="17"/>
      <c r="D25" s="17" t="s">
        <v>266</v>
      </c>
      <c r="E25" s="118">
        <v>18.538324420677363</v>
      </c>
      <c r="F25" s="118">
        <v>19.734660033167494</v>
      </c>
      <c r="G25" s="118">
        <v>19.677419354838712</v>
      </c>
      <c r="H25" s="118">
        <v>19.515669515669515</v>
      </c>
      <c r="I25" s="118">
        <v>18.75</v>
      </c>
      <c r="J25" s="118">
        <v>17.453505007153076</v>
      </c>
      <c r="K25" s="118">
        <v>17.815344603381014</v>
      </c>
      <c r="L25" s="333">
        <v>20.552486187845304</v>
      </c>
      <c r="M25" s="333">
        <v>18.64406779661017</v>
      </c>
      <c r="N25" s="333">
        <v>17.893660531697343</v>
      </c>
      <c r="O25" s="118"/>
      <c r="P25" s="118">
        <v>17.467248908296941</v>
      </c>
      <c r="Q25" s="118">
        <v>18.388429752066116</v>
      </c>
      <c r="R25" s="118">
        <v>20.582120582120584</v>
      </c>
      <c r="S25" s="118">
        <v>19.89051094890511</v>
      </c>
      <c r="T25" s="118">
        <v>19.320214669051879</v>
      </c>
      <c r="U25" s="118">
        <v>18.371212121212121</v>
      </c>
      <c r="V25" s="118">
        <v>17.616580310880828</v>
      </c>
      <c r="W25" s="333">
        <v>20.874471086036671</v>
      </c>
      <c r="X25" s="333">
        <v>20.508982035928145</v>
      </c>
      <c r="Y25" s="333">
        <v>16.946778711484594</v>
      </c>
    </row>
    <row r="26" spans="2:25">
      <c r="B26" s="17"/>
      <c r="C26" s="20" t="s">
        <v>267</v>
      </c>
      <c r="D26" s="20" t="s">
        <v>268</v>
      </c>
      <c r="E26" s="119">
        <v>1062</v>
      </c>
      <c r="F26" s="119">
        <v>1190</v>
      </c>
      <c r="G26" s="119">
        <v>1215</v>
      </c>
      <c r="H26" s="119">
        <v>1142</v>
      </c>
      <c r="I26" s="119">
        <v>1193</v>
      </c>
      <c r="J26" s="119">
        <v>1181</v>
      </c>
      <c r="K26" s="119">
        <v>1214</v>
      </c>
      <c r="L26" s="334">
        <v>1208</v>
      </c>
      <c r="M26" s="334">
        <v>1156</v>
      </c>
      <c r="N26" s="334">
        <v>1262</v>
      </c>
      <c r="O26" s="119"/>
      <c r="P26" s="119">
        <v>979</v>
      </c>
      <c r="Q26" s="119">
        <v>1076</v>
      </c>
      <c r="R26" s="119">
        <v>1107</v>
      </c>
      <c r="S26" s="119">
        <v>1030</v>
      </c>
      <c r="T26" s="119">
        <v>1074</v>
      </c>
      <c r="U26" s="119">
        <v>1075</v>
      </c>
      <c r="V26" s="119">
        <v>1110</v>
      </c>
      <c r="W26" s="334">
        <v>1115</v>
      </c>
      <c r="X26" s="334">
        <v>1061</v>
      </c>
      <c r="Y26" s="334">
        <v>1163</v>
      </c>
    </row>
    <row r="27" spans="2:25">
      <c r="B27" s="17"/>
      <c r="C27" s="22"/>
      <c r="D27" s="22" t="s">
        <v>269</v>
      </c>
      <c r="E27" s="118">
        <v>46.13935969868173</v>
      </c>
      <c r="F27" s="118">
        <v>48.403361344537814</v>
      </c>
      <c r="G27" s="118">
        <v>51.193415637860085</v>
      </c>
      <c r="H27" s="118">
        <v>47.373029772329247</v>
      </c>
      <c r="I27" s="118">
        <v>50.54484492875104</v>
      </c>
      <c r="J27" s="118">
        <v>50.211685012701103</v>
      </c>
      <c r="K27" s="118">
        <v>48.764415156507411</v>
      </c>
      <c r="L27" s="333">
        <v>46.854304635761594</v>
      </c>
      <c r="M27" s="333">
        <v>50.346020761245683</v>
      </c>
      <c r="N27" s="333">
        <v>53.169572107765447</v>
      </c>
      <c r="O27" s="118"/>
      <c r="P27" s="118">
        <v>45.454545454545453</v>
      </c>
      <c r="Q27" s="118">
        <v>47.583643122676577</v>
      </c>
      <c r="R27" s="118">
        <v>50.677506775067748</v>
      </c>
      <c r="S27" s="118">
        <v>48.05825242718447</v>
      </c>
      <c r="T27" s="118">
        <v>50.837988826815639</v>
      </c>
      <c r="U27" s="118">
        <v>50.325581395348841</v>
      </c>
      <c r="V27" s="118">
        <v>48.738738738738739</v>
      </c>
      <c r="W27" s="333">
        <v>46.457399103139011</v>
      </c>
      <c r="X27" s="333">
        <v>50.047125353440144</v>
      </c>
      <c r="Y27" s="333">
        <v>52.278589853826304</v>
      </c>
    </row>
    <row r="28" spans="2:25">
      <c r="B28" s="17"/>
      <c r="C28" s="17" t="s">
        <v>270</v>
      </c>
      <c r="D28" s="17" t="s">
        <v>271</v>
      </c>
      <c r="E28" s="117">
        <v>176</v>
      </c>
      <c r="F28" s="117">
        <v>172</v>
      </c>
      <c r="G28" s="117">
        <v>207</v>
      </c>
      <c r="H28" s="117">
        <v>189</v>
      </c>
      <c r="I28" s="117">
        <v>202</v>
      </c>
      <c r="J28" s="117">
        <v>236</v>
      </c>
      <c r="K28" s="117">
        <v>217</v>
      </c>
      <c r="L28" s="332">
        <v>298</v>
      </c>
      <c r="M28" s="332">
        <v>288</v>
      </c>
      <c r="N28" s="332">
        <v>299</v>
      </c>
      <c r="O28" s="117"/>
      <c r="P28" s="117">
        <v>153</v>
      </c>
      <c r="Q28" s="117">
        <v>159</v>
      </c>
      <c r="R28" s="117">
        <v>175</v>
      </c>
      <c r="S28" s="117">
        <v>158</v>
      </c>
      <c r="T28" s="117">
        <v>166</v>
      </c>
      <c r="U28" s="117">
        <v>185</v>
      </c>
      <c r="V28" s="117">
        <v>172</v>
      </c>
      <c r="W28" s="332">
        <v>242</v>
      </c>
      <c r="X28" s="332">
        <v>233</v>
      </c>
      <c r="Y28" s="332">
        <v>222</v>
      </c>
    </row>
    <row r="29" spans="2:25">
      <c r="B29" s="17"/>
      <c r="C29" s="17"/>
      <c r="D29" s="17" t="s">
        <v>272</v>
      </c>
      <c r="E29" s="118">
        <v>46.590909090909086</v>
      </c>
      <c r="F29" s="118">
        <v>50</v>
      </c>
      <c r="G29" s="118">
        <v>49.75845410628019</v>
      </c>
      <c r="H29" s="118">
        <v>55.555555555555557</v>
      </c>
      <c r="I29" s="118">
        <v>54.950495049504951</v>
      </c>
      <c r="J29" s="118">
        <v>52.542372881355938</v>
      </c>
      <c r="K29" s="118">
        <v>46.543778801843317</v>
      </c>
      <c r="L29" s="333">
        <v>52.013422818791945</v>
      </c>
      <c r="M29" s="333">
        <v>52.777777777777779</v>
      </c>
      <c r="N29" s="333">
        <v>56.521739130434781</v>
      </c>
      <c r="O29" s="118"/>
      <c r="P29" s="118">
        <v>44.444444444444443</v>
      </c>
      <c r="Q29" s="118">
        <v>47.79874213836478</v>
      </c>
      <c r="R29" s="118">
        <v>48</v>
      </c>
      <c r="S29" s="118">
        <v>56.962025316455701</v>
      </c>
      <c r="T29" s="118">
        <v>53.01204819277109</v>
      </c>
      <c r="U29" s="118">
        <v>50.810810810810814</v>
      </c>
      <c r="V29" s="118">
        <v>45.348837209302324</v>
      </c>
      <c r="W29" s="333">
        <v>51.652892561983464</v>
      </c>
      <c r="X29" s="333">
        <v>49.356223175965667</v>
      </c>
      <c r="Y29" s="333">
        <v>54.504504504504503</v>
      </c>
    </row>
    <row r="30" spans="2:25">
      <c r="B30" s="23" t="s">
        <v>273</v>
      </c>
      <c r="C30" s="23"/>
      <c r="D30" s="23" t="s">
        <v>274</v>
      </c>
      <c r="E30" s="120">
        <v>1304</v>
      </c>
      <c r="F30" s="120">
        <v>1341</v>
      </c>
      <c r="G30" s="120">
        <v>1312</v>
      </c>
      <c r="H30" s="120">
        <v>1462</v>
      </c>
      <c r="I30" s="120">
        <v>1444</v>
      </c>
      <c r="J30" s="120">
        <v>1462</v>
      </c>
      <c r="K30" s="120">
        <v>1594</v>
      </c>
      <c r="L30" s="336">
        <v>1566</v>
      </c>
      <c r="M30" s="336">
        <v>1629</v>
      </c>
      <c r="N30" s="336">
        <v>1747</v>
      </c>
      <c r="O30" s="120"/>
      <c r="P30" s="120">
        <v>1248</v>
      </c>
      <c r="Q30" s="120">
        <v>1274</v>
      </c>
      <c r="R30" s="120">
        <v>1247</v>
      </c>
      <c r="S30" s="120">
        <v>1381</v>
      </c>
      <c r="T30" s="120">
        <v>1390</v>
      </c>
      <c r="U30" s="120">
        <v>1388</v>
      </c>
      <c r="V30" s="120">
        <v>1512</v>
      </c>
      <c r="W30" s="336">
        <v>1485</v>
      </c>
      <c r="X30" s="336">
        <v>1549</v>
      </c>
      <c r="Y30" s="336">
        <v>1660</v>
      </c>
    </row>
    <row r="31" spans="2:25">
      <c r="B31" s="15"/>
      <c r="C31" s="15"/>
      <c r="D31" s="15" t="s">
        <v>275</v>
      </c>
      <c r="E31" s="116">
        <v>62.576687116564422</v>
      </c>
      <c r="F31" s="116">
        <v>61.073825503355707</v>
      </c>
      <c r="G31" s="116">
        <v>62.65243902439024</v>
      </c>
      <c r="H31" s="116">
        <v>63.269493844049251</v>
      </c>
      <c r="I31" s="116">
        <v>59.34903047091413</v>
      </c>
      <c r="J31" s="116">
        <v>63.885088919288648</v>
      </c>
      <c r="K31" s="116">
        <v>63.17440401505646</v>
      </c>
      <c r="L31" s="331">
        <v>63.026819923371647</v>
      </c>
      <c r="M31" s="331">
        <v>64.149785144260278</v>
      </c>
      <c r="N31" s="331">
        <v>65.140240412135086</v>
      </c>
      <c r="O31" s="116"/>
      <c r="P31" s="116">
        <v>62.580128205128204</v>
      </c>
      <c r="Q31" s="116">
        <v>60.832025117739406</v>
      </c>
      <c r="R31" s="116">
        <v>62.870890136327183</v>
      </c>
      <c r="S31" s="116">
        <v>62.780593772628535</v>
      </c>
      <c r="T31" s="116">
        <v>58.992805755395686</v>
      </c>
      <c r="U31" s="116">
        <v>63.472622478386164</v>
      </c>
      <c r="V31" s="116">
        <v>62.764550264550266</v>
      </c>
      <c r="W31" s="331">
        <v>62.962962962962962</v>
      </c>
      <c r="X31" s="331">
        <v>64.170432537120732</v>
      </c>
      <c r="Y31" s="331">
        <v>65</v>
      </c>
    </row>
    <row r="32" spans="2:25">
      <c r="B32" s="17"/>
      <c r="C32" s="17" t="s">
        <v>276</v>
      </c>
      <c r="D32" s="17" t="s">
        <v>277</v>
      </c>
      <c r="E32" s="117">
        <v>865</v>
      </c>
      <c r="F32" s="117">
        <v>889</v>
      </c>
      <c r="G32" s="117">
        <v>878</v>
      </c>
      <c r="H32" s="117">
        <v>942</v>
      </c>
      <c r="I32" s="117">
        <v>997</v>
      </c>
      <c r="J32" s="117">
        <v>1012</v>
      </c>
      <c r="K32" s="117">
        <v>1115</v>
      </c>
      <c r="L32" s="332">
        <v>1087</v>
      </c>
      <c r="M32" s="332">
        <v>1128</v>
      </c>
      <c r="N32" s="332">
        <v>1262</v>
      </c>
      <c r="O32" s="117"/>
      <c r="P32" s="117">
        <v>846</v>
      </c>
      <c r="Q32" s="117">
        <v>870</v>
      </c>
      <c r="R32" s="117">
        <v>848</v>
      </c>
      <c r="S32" s="117">
        <v>919</v>
      </c>
      <c r="T32" s="117">
        <v>976</v>
      </c>
      <c r="U32" s="117">
        <v>987</v>
      </c>
      <c r="V32" s="117">
        <v>1084</v>
      </c>
      <c r="W32" s="332">
        <v>1050</v>
      </c>
      <c r="X32" s="332">
        <v>1090</v>
      </c>
      <c r="Y32" s="332">
        <v>1229</v>
      </c>
    </row>
    <row r="33" spans="2:25">
      <c r="B33" s="17"/>
      <c r="C33" s="17"/>
      <c r="D33" s="17" t="s">
        <v>278</v>
      </c>
      <c r="E33" s="118">
        <v>56.647398843930638</v>
      </c>
      <c r="F33" s="118">
        <v>55.568053993250842</v>
      </c>
      <c r="G33" s="118">
        <v>55.922551252847384</v>
      </c>
      <c r="H33" s="118">
        <v>57.00636942675159</v>
      </c>
      <c r="I33" s="118">
        <v>53.761283851554666</v>
      </c>
      <c r="J33" s="118">
        <v>59.189723320158109</v>
      </c>
      <c r="K33" s="118">
        <v>59.372197309417039</v>
      </c>
      <c r="L33" s="333">
        <v>59.337626494940196</v>
      </c>
      <c r="M33" s="333">
        <v>60.283687943262407</v>
      </c>
      <c r="N33" s="333">
        <v>62.599049128367668</v>
      </c>
      <c r="O33" s="118"/>
      <c r="P33" s="118">
        <v>57.092198581560282</v>
      </c>
      <c r="Q33" s="118">
        <v>55.517241379310342</v>
      </c>
      <c r="R33" s="118">
        <v>56.132075471698116</v>
      </c>
      <c r="S33" s="118">
        <v>56.909684439608263</v>
      </c>
      <c r="T33" s="118">
        <v>53.790983606557376</v>
      </c>
      <c r="U33" s="118">
        <v>59.270516717325229</v>
      </c>
      <c r="V33" s="118">
        <v>59.501845018450183</v>
      </c>
      <c r="W33" s="333">
        <v>59.428571428571431</v>
      </c>
      <c r="X33" s="333">
        <v>60.275229357798167</v>
      </c>
      <c r="Y33" s="333">
        <v>62.652563059397878</v>
      </c>
    </row>
    <row r="34" spans="2:25">
      <c r="B34" s="17"/>
      <c r="C34" s="20" t="s">
        <v>279</v>
      </c>
      <c r="D34" s="20" t="s">
        <v>280</v>
      </c>
      <c r="E34" s="119">
        <v>87</v>
      </c>
      <c r="F34" s="119">
        <v>135</v>
      </c>
      <c r="G34" s="119">
        <v>124</v>
      </c>
      <c r="H34" s="119">
        <v>120</v>
      </c>
      <c r="I34" s="119">
        <v>97</v>
      </c>
      <c r="J34" s="119">
        <v>117</v>
      </c>
      <c r="K34" s="119">
        <v>135</v>
      </c>
      <c r="L34" s="334">
        <v>119</v>
      </c>
      <c r="M34" s="334">
        <v>139</v>
      </c>
      <c r="N34" s="334">
        <v>115</v>
      </c>
      <c r="O34" s="119"/>
      <c r="P34" s="119">
        <v>84</v>
      </c>
      <c r="Q34" s="119">
        <v>118</v>
      </c>
      <c r="R34" s="119">
        <v>120</v>
      </c>
      <c r="S34" s="119">
        <v>112</v>
      </c>
      <c r="T34" s="119">
        <v>94</v>
      </c>
      <c r="U34" s="119">
        <v>111</v>
      </c>
      <c r="V34" s="119">
        <v>128</v>
      </c>
      <c r="W34" s="334">
        <v>112</v>
      </c>
      <c r="X34" s="334">
        <v>132</v>
      </c>
      <c r="Y34" s="334">
        <v>102</v>
      </c>
    </row>
    <row r="35" spans="2:25">
      <c r="B35" s="17"/>
      <c r="C35" s="22"/>
      <c r="D35" s="22" t="s">
        <v>281</v>
      </c>
      <c r="E35" s="118">
        <v>59.770114942528743</v>
      </c>
      <c r="F35" s="118">
        <v>60.74074074074074</v>
      </c>
      <c r="G35" s="118">
        <v>66.129032258064512</v>
      </c>
      <c r="H35" s="118">
        <v>65.833333333333329</v>
      </c>
      <c r="I35" s="118">
        <v>58.762886597938149</v>
      </c>
      <c r="J35" s="118">
        <v>59.82905982905983</v>
      </c>
      <c r="K35" s="118">
        <v>60</v>
      </c>
      <c r="L35" s="333">
        <v>61.344537815126053</v>
      </c>
      <c r="M35" s="333">
        <v>61.151079136690647</v>
      </c>
      <c r="N35" s="333">
        <v>60</v>
      </c>
      <c r="O35" s="118"/>
      <c r="P35" s="118">
        <v>59.523809523809526</v>
      </c>
      <c r="Q35" s="118">
        <v>62.711864406779661</v>
      </c>
      <c r="R35" s="118">
        <v>66.666666666666657</v>
      </c>
      <c r="S35" s="118">
        <v>65.178571428571431</v>
      </c>
      <c r="T35" s="118">
        <v>60.638297872340431</v>
      </c>
      <c r="U35" s="118">
        <v>58.558558558558559</v>
      </c>
      <c r="V35" s="118">
        <v>60.15625</v>
      </c>
      <c r="W35" s="333">
        <v>60.714285714285708</v>
      </c>
      <c r="X35" s="333">
        <v>59.090909090909093</v>
      </c>
      <c r="Y35" s="333">
        <v>58.82352941176471</v>
      </c>
    </row>
    <row r="36" spans="2:25">
      <c r="B36" s="17"/>
      <c r="C36" s="17" t="s">
        <v>282</v>
      </c>
      <c r="D36" s="17" t="s">
        <v>283</v>
      </c>
      <c r="E36" s="117">
        <v>122</v>
      </c>
      <c r="F36" s="117">
        <v>92</v>
      </c>
      <c r="G36" s="117">
        <v>114</v>
      </c>
      <c r="H36" s="117">
        <v>123</v>
      </c>
      <c r="I36" s="117">
        <v>109</v>
      </c>
      <c r="J36" s="117">
        <v>117</v>
      </c>
      <c r="K36" s="117">
        <v>116</v>
      </c>
      <c r="L36" s="332">
        <v>139</v>
      </c>
      <c r="M36" s="332">
        <v>105</v>
      </c>
      <c r="N36" s="332">
        <v>102</v>
      </c>
      <c r="O36" s="117"/>
      <c r="P36" s="117">
        <v>118</v>
      </c>
      <c r="Q36" s="117">
        <v>90</v>
      </c>
      <c r="R36" s="117">
        <v>112</v>
      </c>
      <c r="S36" s="117">
        <v>122</v>
      </c>
      <c r="T36" s="117">
        <v>108</v>
      </c>
      <c r="U36" s="117">
        <v>114</v>
      </c>
      <c r="V36" s="117">
        <v>115</v>
      </c>
      <c r="W36" s="332">
        <v>139</v>
      </c>
      <c r="X36" s="332">
        <v>104</v>
      </c>
      <c r="Y36" s="332">
        <v>102</v>
      </c>
    </row>
    <row r="37" spans="2:25">
      <c r="B37" s="17"/>
      <c r="C37" s="17"/>
      <c r="D37" s="17" t="s">
        <v>284</v>
      </c>
      <c r="E37" s="118">
        <v>80.327868852459019</v>
      </c>
      <c r="F37" s="118">
        <v>84.782608695652172</v>
      </c>
      <c r="G37" s="118">
        <v>87.719298245614027</v>
      </c>
      <c r="H37" s="118">
        <v>79.674796747967477</v>
      </c>
      <c r="I37" s="118">
        <v>79.816513761467888</v>
      </c>
      <c r="J37" s="118">
        <v>86.324786324786331</v>
      </c>
      <c r="K37" s="118">
        <v>87.068965517241381</v>
      </c>
      <c r="L37" s="333">
        <v>90.647482014388487</v>
      </c>
      <c r="M37" s="333">
        <v>87.61904761904762</v>
      </c>
      <c r="N37" s="333">
        <v>84.313725490196077</v>
      </c>
      <c r="O37" s="118"/>
      <c r="P37" s="118">
        <v>80.508474576271183</v>
      </c>
      <c r="Q37" s="118">
        <v>84.444444444444443</v>
      </c>
      <c r="R37" s="118">
        <v>87.5</v>
      </c>
      <c r="S37" s="118">
        <v>79.508196721311478</v>
      </c>
      <c r="T37" s="118">
        <v>79.629629629629633</v>
      </c>
      <c r="U37" s="118">
        <v>85.964912280701753</v>
      </c>
      <c r="V37" s="118">
        <v>86.956521739130437</v>
      </c>
      <c r="W37" s="333">
        <v>90.647482014388487</v>
      </c>
      <c r="X37" s="333">
        <v>87.5</v>
      </c>
      <c r="Y37" s="333">
        <v>84.313725490196077</v>
      </c>
    </row>
    <row r="38" spans="2:25">
      <c r="B38" s="17"/>
      <c r="C38" s="20" t="s">
        <v>285</v>
      </c>
      <c r="D38" s="20" t="s">
        <v>286</v>
      </c>
      <c r="E38" s="119">
        <v>207</v>
      </c>
      <c r="F38" s="119">
        <v>213</v>
      </c>
      <c r="G38" s="119">
        <v>182</v>
      </c>
      <c r="H38" s="119">
        <v>266</v>
      </c>
      <c r="I38" s="119">
        <v>230</v>
      </c>
      <c r="J38" s="119">
        <v>215</v>
      </c>
      <c r="K38" s="119">
        <v>228</v>
      </c>
      <c r="L38" s="334">
        <v>221</v>
      </c>
      <c r="M38" s="334">
        <v>257</v>
      </c>
      <c r="N38" s="334">
        <v>248</v>
      </c>
      <c r="O38" s="119"/>
      <c r="P38" s="119">
        <v>187</v>
      </c>
      <c r="Q38" s="119">
        <v>189</v>
      </c>
      <c r="R38" s="119">
        <v>155</v>
      </c>
      <c r="S38" s="119">
        <v>221</v>
      </c>
      <c r="T38" s="119">
        <v>204</v>
      </c>
      <c r="U38" s="119">
        <v>176</v>
      </c>
      <c r="V38" s="119">
        <v>185</v>
      </c>
      <c r="W38" s="334">
        <v>184</v>
      </c>
      <c r="X38" s="334">
        <v>223</v>
      </c>
      <c r="Y38" s="334">
        <v>209</v>
      </c>
    </row>
    <row r="39" spans="2:25">
      <c r="B39" s="17"/>
      <c r="C39" s="22"/>
      <c r="D39" s="22" t="s">
        <v>287</v>
      </c>
      <c r="E39" s="118">
        <v>74.39613526570048</v>
      </c>
      <c r="F39" s="118">
        <v>72.300469483568079</v>
      </c>
      <c r="G39" s="118">
        <v>75.27472527472527</v>
      </c>
      <c r="H39" s="118">
        <v>75.563909774436084</v>
      </c>
      <c r="I39" s="118">
        <v>72.608695652173921</v>
      </c>
      <c r="J39" s="118">
        <v>75.813953488372093</v>
      </c>
      <c r="K39" s="118">
        <v>71.491228070175438</v>
      </c>
      <c r="L39" s="333">
        <v>64.705882352941174</v>
      </c>
      <c r="M39" s="333">
        <v>73.151750972762642</v>
      </c>
      <c r="N39" s="333">
        <v>74.193548387096769</v>
      </c>
      <c r="O39" s="118"/>
      <c r="P39" s="118">
        <v>74.866310160427801</v>
      </c>
      <c r="Q39" s="118">
        <v>71.428571428571431</v>
      </c>
      <c r="R39" s="118">
        <v>76.774193548387089</v>
      </c>
      <c r="S39" s="118">
        <v>75.565610859728508</v>
      </c>
      <c r="T39" s="118">
        <v>71.078431372549019</v>
      </c>
      <c r="U39" s="118">
        <v>75.568181818181827</v>
      </c>
      <c r="V39" s="118">
        <v>68.648648648648646</v>
      </c>
      <c r="W39" s="333">
        <v>63.586956521739133</v>
      </c>
      <c r="X39" s="333">
        <v>75.336322869955154</v>
      </c>
      <c r="Y39" s="333">
        <v>74.162679425837325</v>
      </c>
    </row>
    <row r="40" spans="2:25">
      <c r="B40" s="17"/>
      <c r="C40" s="20" t="s">
        <v>288</v>
      </c>
      <c r="D40" s="20" t="s">
        <v>289</v>
      </c>
      <c r="E40" s="119">
        <v>23</v>
      </c>
      <c r="F40" s="119">
        <v>12</v>
      </c>
      <c r="G40" s="119">
        <v>14</v>
      </c>
      <c r="H40" s="119">
        <v>11</v>
      </c>
      <c r="I40" s="119">
        <v>11</v>
      </c>
      <c r="J40" s="119">
        <v>1</v>
      </c>
      <c r="K40" s="119">
        <v>0</v>
      </c>
      <c r="L40" s="334">
        <v>0</v>
      </c>
      <c r="M40" s="334">
        <v>0</v>
      </c>
      <c r="N40" s="334">
        <v>20</v>
      </c>
      <c r="O40" s="119"/>
      <c r="P40" s="119">
        <v>13</v>
      </c>
      <c r="Q40" s="119">
        <v>7</v>
      </c>
      <c r="R40" s="119">
        <v>12</v>
      </c>
      <c r="S40" s="119">
        <v>7</v>
      </c>
      <c r="T40" s="119">
        <v>8</v>
      </c>
      <c r="U40" s="119">
        <v>0</v>
      </c>
      <c r="V40" s="119">
        <v>0</v>
      </c>
      <c r="W40" s="334">
        <v>0</v>
      </c>
      <c r="X40" s="334">
        <v>0</v>
      </c>
      <c r="Y40" s="334">
        <v>18</v>
      </c>
    </row>
    <row r="41" spans="2:25">
      <c r="B41" s="17"/>
      <c r="C41" s="22"/>
      <c r="D41" s="22" t="s">
        <v>290</v>
      </c>
      <c r="E41" s="118">
        <v>95.652173913043484</v>
      </c>
      <c r="F41" s="118">
        <v>91.666666666666657</v>
      </c>
      <c r="G41" s="118">
        <v>85.714285714285708</v>
      </c>
      <c r="H41" s="118">
        <v>90.909090909090907</v>
      </c>
      <c r="I41" s="118">
        <v>90.909090909090907</v>
      </c>
      <c r="J41" s="118">
        <v>100</v>
      </c>
      <c r="K41" s="118"/>
      <c r="L41" s="333"/>
      <c r="M41" s="333"/>
      <c r="N41" s="333">
        <v>45</v>
      </c>
      <c r="O41" s="118"/>
      <c r="P41" s="118">
        <v>100</v>
      </c>
      <c r="Q41" s="118">
        <v>100</v>
      </c>
      <c r="R41" s="118">
        <v>91.666666666666657</v>
      </c>
      <c r="S41" s="203">
        <v>100</v>
      </c>
      <c r="T41" s="203">
        <v>87.5</v>
      </c>
      <c r="U41" s="118"/>
      <c r="V41" s="118"/>
      <c r="W41" s="333"/>
      <c r="X41" s="333"/>
      <c r="Y41" s="333">
        <v>44.444444444444443</v>
      </c>
    </row>
    <row r="42" spans="2:25">
      <c r="B42" s="23" t="s">
        <v>291</v>
      </c>
      <c r="C42" s="25"/>
      <c r="D42" s="25" t="s">
        <v>292</v>
      </c>
      <c r="E42" s="121">
        <v>1235</v>
      </c>
      <c r="F42" s="121">
        <v>1379</v>
      </c>
      <c r="G42" s="121">
        <v>1434</v>
      </c>
      <c r="H42" s="121">
        <v>1675</v>
      </c>
      <c r="I42" s="121">
        <v>1623</v>
      </c>
      <c r="J42" s="121">
        <v>1670</v>
      </c>
      <c r="K42" s="121">
        <v>1753</v>
      </c>
      <c r="L42" s="337">
        <v>1761</v>
      </c>
      <c r="M42" s="337">
        <v>1889</v>
      </c>
      <c r="N42" s="337">
        <v>1910</v>
      </c>
      <c r="O42" s="121"/>
      <c r="P42" s="121">
        <v>968</v>
      </c>
      <c r="Q42" s="121">
        <v>1091</v>
      </c>
      <c r="R42" s="121">
        <v>1113</v>
      </c>
      <c r="S42" s="121">
        <v>1236</v>
      </c>
      <c r="T42" s="121">
        <v>1209</v>
      </c>
      <c r="U42" s="121">
        <v>1227</v>
      </c>
      <c r="V42" s="121">
        <v>1298</v>
      </c>
      <c r="W42" s="337">
        <v>1301</v>
      </c>
      <c r="X42" s="337">
        <v>1399</v>
      </c>
      <c r="Y42" s="337">
        <v>1383</v>
      </c>
    </row>
    <row r="43" spans="2:25">
      <c r="B43" s="15"/>
      <c r="C43" s="25"/>
      <c r="D43" s="25" t="s">
        <v>293</v>
      </c>
      <c r="E43" s="116">
        <v>25.748987854251009</v>
      </c>
      <c r="F43" s="116">
        <v>25.308194343727337</v>
      </c>
      <c r="G43" s="116">
        <v>25.871687587168758</v>
      </c>
      <c r="H43" s="116">
        <v>27.701492537313431</v>
      </c>
      <c r="I43" s="116">
        <v>27.295132470733208</v>
      </c>
      <c r="J43" s="116">
        <v>29.161676646706585</v>
      </c>
      <c r="K43" s="116">
        <v>30.005704506560182</v>
      </c>
      <c r="L43" s="331">
        <v>29.699034639409426</v>
      </c>
      <c r="M43" s="331">
        <v>30.704076230809953</v>
      </c>
      <c r="N43" s="331">
        <v>35.130890052356023</v>
      </c>
      <c r="O43" s="116"/>
      <c r="P43" s="116">
        <v>24.793388429752067</v>
      </c>
      <c r="Q43" s="116">
        <v>25.939505041246562</v>
      </c>
      <c r="R43" s="116">
        <v>24.438454627133872</v>
      </c>
      <c r="S43" s="116">
        <v>26.860841423948216</v>
      </c>
      <c r="T43" s="116">
        <v>27.29528535980149</v>
      </c>
      <c r="U43" s="116">
        <v>29.176854115729423</v>
      </c>
      <c r="V43" s="116">
        <v>31.20184899845917</v>
      </c>
      <c r="W43" s="331">
        <v>29.438893159108375</v>
      </c>
      <c r="X43" s="331">
        <v>31.022158684774837</v>
      </c>
      <c r="Y43" s="331">
        <v>36.153289949385389</v>
      </c>
    </row>
    <row r="44" spans="2:25">
      <c r="B44" s="17"/>
      <c r="C44" s="20" t="s">
        <v>294</v>
      </c>
      <c r="D44" s="20" t="s">
        <v>295</v>
      </c>
      <c r="E44" s="119">
        <v>603</v>
      </c>
      <c r="F44" s="119">
        <v>689</v>
      </c>
      <c r="G44" s="119">
        <v>662</v>
      </c>
      <c r="H44" s="119">
        <v>799</v>
      </c>
      <c r="I44" s="119">
        <v>734</v>
      </c>
      <c r="J44" s="119">
        <v>735</v>
      </c>
      <c r="K44" s="119">
        <v>763</v>
      </c>
      <c r="L44" s="334">
        <v>645</v>
      </c>
      <c r="M44" s="334">
        <v>709</v>
      </c>
      <c r="N44" s="334">
        <v>753</v>
      </c>
      <c r="O44" s="119"/>
      <c r="P44" s="119">
        <v>454</v>
      </c>
      <c r="Q44" s="119">
        <v>538</v>
      </c>
      <c r="R44" s="119">
        <v>492</v>
      </c>
      <c r="S44" s="119">
        <v>564</v>
      </c>
      <c r="T44" s="119">
        <v>526</v>
      </c>
      <c r="U44" s="119">
        <v>507</v>
      </c>
      <c r="V44" s="119">
        <v>557</v>
      </c>
      <c r="W44" s="334">
        <v>480</v>
      </c>
      <c r="X44" s="334">
        <v>526</v>
      </c>
      <c r="Y44" s="334">
        <v>548</v>
      </c>
    </row>
    <row r="45" spans="2:25">
      <c r="B45" s="17"/>
      <c r="C45" s="22"/>
      <c r="D45" s="22" t="s">
        <v>296</v>
      </c>
      <c r="E45" s="118">
        <v>37.313432835820898</v>
      </c>
      <c r="F45" s="118">
        <v>35.55878084179971</v>
      </c>
      <c r="G45" s="118">
        <v>38.217522658610271</v>
      </c>
      <c r="H45" s="118">
        <v>37.797246558197742</v>
      </c>
      <c r="I45" s="118">
        <v>34.604904632152589</v>
      </c>
      <c r="J45" s="118">
        <v>38.911564625850339</v>
      </c>
      <c r="K45" s="118">
        <v>41.939711664482303</v>
      </c>
      <c r="L45" s="333">
        <v>39.689922480620154</v>
      </c>
      <c r="M45" s="333">
        <v>39.210155148095907</v>
      </c>
      <c r="N45" s="333">
        <v>47.67596281540505</v>
      </c>
      <c r="O45" s="118"/>
      <c r="P45" s="118">
        <v>35.022026431718061</v>
      </c>
      <c r="Q45" s="118">
        <v>35.687732342007436</v>
      </c>
      <c r="R45" s="118">
        <v>34.146341463414636</v>
      </c>
      <c r="S45" s="118">
        <v>37.056737588652481</v>
      </c>
      <c r="T45" s="118">
        <v>31.939163498098861</v>
      </c>
      <c r="U45" s="118">
        <v>35.897435897435898</v>
      </c>
      <c r="V45" s="118">
        <v>40.933572710951523</v>
      </c>
      <c r="W45" s="333">
        <v>34.583333333333336</v>
      </c>
      <c r="X45" s="333">
        <v>35.171102661596962</v>
      </c>
      <c r="Y45" s="333">
        <v>45.255474452554743</v>
      </c>
    </row>
    <row r="46" spans="2:25">
      <c r="B46" s="17"/>
      <c r="C46" s="17" t="s">
        <v>297</v>
      </c>
      <c r="D46" s="17" t="s">
        <v>298</v>
      </c>
      <c r="E46" s="117">
        <v>540</v>
      </c>
      <c r="F46" s="117">
        <v>595</v>
      </c>
      <c r="G46" s="117">
        <v>663</v>
      </c>
      <c r="H46" s="117">
        <v>711</v>
      </c>
      <c r="I46" s="117">
        <v>670</v>
      </c>
      <c r="J46" s="117">
        <v>694</v>
      </c>
      <c r="K46" s="117">
        <v>767</v>
      </c>
      <c r="L46" s="332">
        <v>848</v>
      </c>
      <c r="M46" s="332">
        <v>899</v>
      </c>
      <c r="N46" s="332">
        <v>854</v>
      </c>
      <c r="O46" s="117"/>
      <c r="P46" s="117">
        <v>432</v>
      </c>
      <c r="Q46" s="117">
        <v>468</v>
      </c>
      <c r="R46" s="117">
        <v>521</v>
      </c>
      <c r="S46" s="117">
        <v>525</v>
      </c>
      <c r="T46" s="117">
        <v>482</v>
      </c>
      <c r="U46" s="117">
        <v>492</v>
      </c>
      <c r="V46" s="117">
        <v>534</v>
      </c>
      <c r="W46" s="332">
        <v>568</v>
      </c>
      <c r="X46" s="332">
        <v>609</v>
      </c>
      <c r="Y46" s="332">
        <v>546</v>
      </c>
    </row>
    <row r="47" spans="2:25">
      <c r="B47" s="17"/>
      <c r="C47" s="17"/>
      <c r="D47" s="17" t="s">
        <v>299</v>
      </c>
      <c r="E47" s="118">
        <v>9.0740740740740744</v>
      </c>
      <c r="F47" s="118">
        <v>9.7478991596638664</v>
      </c>
      <c r="G47" s="118">
        <v>9.502262443438914</v>
      </c>
      <c r="H47" s="118">
        <v>10.970464135021098</v>
      </c>
      <c r="I47" s="118">
        <v>11.044776119402986</v>
      </c>
      <c r="J47" s="118">
        <v>9.2219020172910664</v>
      </c>
      <c r="K47" s="118">
        <v>10.16949152542373</v>
      </c>
      <c r="L47" s="333">
        <v>12.5</v>
      </c>
      <c r="M47" s="333">
        <v>13.793103448275861</v>
      </c>
      <c r="N47" s="333">
        <v>14.754098360655737</v>
      </c>
      <c r="O47" s="118"/>
      <c r="P47" s="118">
        <v>8.7962962962962958</v>
      </c>
      <c r="Q47" s="118">
        <v>9.6153846153846168</v>
      </c>
      <c r="R47" s="118">
        <v>9.4049904030710181</v>
      </c>
      <c r="S47" s="118">
        <v>8.7619047619047628</v>
      </c>
      <c r="T47" s="118">
        <v>11.410788381742739</v>
      </c>
      <c r="U47" s="118">
        <v>8.9430894308943092</v>
      </c>
      <c r="V47" s="118">
        <v>10.486891385767791</v>
      </c>
      <c r="W47" s="333">
        <v>10.915492957746478</v>
      </c>
      <c r="X47" s="333">
        <v>12.97208538587849</v>
      </c>
      <c r="Y47" s="333">
        <v>13.736263736263737</v>
      </c>
    </row>
    <row r="48" spans="2:25">
      <c r="B48" s="17"/>
      <c r="C48" s="20" t="s">
        <v>300</v>
      </c>
      <c r="D48" s="20" t="s">
        <v>301</v>
      </c>
      <c r="E48" s="119">
        <v>61</v>
      </c>
      <c r="F48" s="119">
        <v>65</v>
      </c>
      <c r="G48" s="119">
        <v>66</v>
      </c>
      <c r="H48" s="119">
        <v>107</v>
      </c>
      <c r="I48" s="119">
        <v>85</v>
      </c>
      <c r="J48" s="119">
        <v>110</v>
      </c>
      <c r="K48" s="119">
        <v>96</v>
      </c>
      <c r="L48" s="334">
        <v>113</v>
      </c>
      <c r="M48" s="334">
        <v>120</v>
      </c>
      <c r="N48" s="334">
        <v>125</v>
      </c>
      <c r="O48" s="119"/>
      <c r="P48" s="119">
        <v>61</v>
      </c>
      <c r="Q48" s="119">
        <v>63</v>
      </c>
      <c r="R48" s="119">
        <v>63</v>
      </c>
      <c r="S48" s="119">
        <v>103</v>
      </c>
      <c r="T48" s="119">
        <v>82</v>
      </c>
      <c r="U48" s="119">
        <v>107</v>
      </c>
      <c r="V48" s="119">
        <v>90</v>
      </c>
      <c r="W48" s="334">
        <v>109</v>
      </c>
      <c r="X48" s="334">
        <v>118</v>
      </c>
      <c r="Y48" s="334">
        <v>120</v>
      </c>
    </row>
    <row r="49" spans="2:25">
      <c r="B49" s="17"/>
      <c r="C49" s="22"/>
      <c r="D49" s="22" t="s">
        <v>302</v>
      </c>
      <c r="E49" s="118">
        <v>63.934426229508205</v>
      </c>
      <c r="F49" s="118">
        <v>61.53846153846154</v>
      </c>
      <c r="G49" s="118">
        <v>66.666666666666657</v>
      </c>
      <c r="H49" s="118">
        <v>58.878504672897193</v>
      </c>
      <c r="I49" s="118">
        <v>62.352941176470587</v>
      </c>
      <c r="J49" s="118">
        <v>58.18181818181818</v>
      </c>
      <c r="K49" s="118">
        <v>66.666666666666657</v>
      </c>
      <c r="L49" s="333">
        <v>69.026548672566364</v>
      </c>
      <c r="M49" s="333">
        <v>73.333333333333329</v>
      </c>
      <c r="N49" s="333">
        <v>70.399999999999991</v>
      </c>
      <c r="O49" s="118"/>
      <c r="P49" s="118">
        <v>63.934426229508205</v>
      </c>
      <c r="Q49" s="118">
        <v>63.492063492063487</v>
      </c>
      <c r="R49" s="118">
        <v>69.841269841269835</v>
      </c>
      <c r="S49" s="118">
        <v>59.22330097087378</v>
      </c>
      <c r="T49" s="118">
        <v>60.975609756097562</v>
      </c>
      <c r="U49" s="118">
        <v>57.943925233644855</v>
      </c>
      <c r="V49" s="118">
        <v>66.666666666666657</v>
      </c>
      <c r="W49" s="333">
        <v>68.807339449541288</v>
      </c>
      <c r="X49" s="333">
        <v>73.728813559322035</v>
      </c>
      <c r="Y49" s="333">
        <v>70</v>
      </c>
    </row>
    <row r="50" spans="2:25">
      <c r="B50" s="17"/>
      <c r="C50" s="17" t="s">
        <v>303</v>
      </c>
      <c r="D50" s="17" t="s">
        <v>304</v>
      </c>
      <c r="E50" s="117">
        <v>31</v>
      </c>
      <c r="F50" s="117">
        <v>30</v>
      </c>
      <c r="G50" s="117">
        <v>43</v>
      </c>
      <c r="H50" s="117">
        <v>58</v>
      </c>
      <c r="I50" s="117">
        <v>134</v>
      </c>
      <c r="J50" s="117">
        <v>131</v>
      </c>
      <c r="K50" s="117">
        <v>127</v>
      </c>
      <c r="L50" s="332">
        <v>155</v>
      </c>
      <c r="M50" s="332">
        <v>161</v>
      </c>
      <c r="N50" s="332">
        <v>178</v>
      </c>
      <c r="O50" s="117"/>
      <c r="P50" s="117">
        <v>21</v>
      </c>
      <c r="Q50" s="117">
        <v>22</v>
      </c>
      <c r="R50" s="117">
        <v>37</v>
      </c>
      <c r="S50" s="117">
        <v>44</v>
      </c>
      <c r="T50" s="117">
        <v>119</v>
      </c>
      <c r="U50" s="117">
        <v>121</v>
      </c>
      <c r="V50" s="117">
        <v>117</v>
      </c>
      <c r="W50" s="332">
        <v>144</v>
      </c>
      <c r="X50" s="332">
        <v>146</v>
      </c>
      <c r="Y50" s="332">
        <v>169</v>
      </c>
    </row>
    <row r="51" spans="2:25">
      <c r="B51" s="17"/>
      <c r="C51" s="17"/>
      <c r="D51" s="17" t="s">
        <v>305</v>
      </c>
      <c r="E51" s="118">
        <v>16.129032258064516</v>
      </c>
      <c r="F51" s="118">
        <v>20</v>
      </c>
      <c r="G51" s="118">
        <v>25.581395348837212</v>
      </c>
      <c r="H51" s="118">
        <v>36.206896551724135</v>
      </c>
      <c r="I51" s="118">
        <v>46.268656716417908</v>
      </c>
      <c r="J51" s="118">
        <v>55.725190839694662</v>
      </c>
      <c r="K51" s="118">
        <v>50.393700787401571</v>
      </c>
      <c r="L51" s="333">
        <v>53.548387096774199</v>
      </c>
      <c r="M51" s="333">
        <v>55.900621118012417</v>
      </c>
      <c r="N51" s="333">
        <v>55.056179775280903</v>
      </c>
      <c r="O51" s="118"/>
      <c r="P51" s="118">
        <v>19.047619047619047</v>
      </c>
      <c r="Q51" s="118">
        <v>27.27272727272727</v>
      </c>
      <c r="R51" s="118">
        <v>29.72972972972973</v>
      </c>
      <c r="S51" s="118">
        <v>36.363636363636367</v>
      </c>
      <c r="T51" s="118">
        <v>47.899159663865547</v>
      </c>
      <c r="U51" s="118">
        <v>57.851239669421481</v>
      </c>
      <c r="V51" s="118">
        <v>52.136752136752143</v>
      </c>
      <c r="W51" s="333">
        <v>55.555555555555557</v>
      </c>
      <c r="X51" s="333">
        <v>56.849315068493155</v>
      </c>
      <c r="Y51" s="333">
        <v>55.029585798816569</v>
      </c>
    </row>
    <row r="52" spans="2:25">
      <c r="B52" s="23" t="s">
        <v>306</v>
      </c>
      <c r="C52" s="23"/>
      <c r="D52" s="23" t="s">
        <v>307</v>
      </c>
      <c r="E52" s="120">
        <v>439</v>
      </c>
      <c r="F52" s="120">
        <v>505</v>
      </c>
      <c r="G52" s="120">
        <v>431</v>
      </c>
      <c r="H52" s="120">
        <v>505</v>
      </c>
      <c r="I52" s="120">
        <v>457</v>
      </c>
      <c r="J52" s="120">
        <v>408</v>
      </c>
      <c r="K52" s="120">
        <v>390</v>
      </c>
      <c r="L52" s="336">
        <v>460</v>
      </c>
      <c r="M52" s="336">
        <v>410</v>
      </c>
      <c r="N52" s="336">
        <v>392</v>
      </c>
      <c r="O52" s="120"/>
      <c r="P52" s="120">
        <v>416</v>
      </c>
      <c r="Q52" s="120">
        <v>478</v>
      </c>
      <c r="R52" s="120">
        <v>412</v>
      </c>
      <c r="S52" s="120">
        <v>481</v>
      </c>
      <c r="T52" s="120">
        <v>437</v>
      </c>
      <c r="U52" s="120">
        <v>391</v>
      </c>
      <c r="V52" s="120">
        <v>375</v>
      </c>
      <c r="W52" s="336">
        <v>447</v>
      </c>
      <c r="X52" s="336">
        <v>399</v>
      </c>
      <c r="Y52" s="336">
        <v>378</v>
      </c>
    </row>
    <row r="53" spans="2:25">
      <c r="B53" s="15"/>
      <c r="C53" s="15"/>
      <c r="D53" s="15" t="s">
        <v>308</v>
      </c>
      <c r="E53" s="116">
        <v>46.924829157175395</v>
      </c>
      <c r="F53" s="116">
        <v>46.930693069306926</v>
      </c>
      <c r="G53" s="116">
        <v>43.851508120649655</v>
      </c>
      <c r="H53" s="116">
        <v>44.950495049504951</v>
      </c>
      <c r="I53" s="116">
        <v>42.669584245076585</v>
      </c>
      <c r="J53" s="116">
        <v>41.666666666666671</v>
      </c>
      <c r="K53" s="116">
        <v>42.307692307692307</v>
      </c>
      <c r="L53" s="331">
        <v>43.478260869565219</v>
      </c>
      <c r="M53" s="331">
        <v>43.170731707317074</v>
      </c>
      <c r="N53" s="331">
        <v>38.520408163265309</v>
      </c>
      <c r="O53" s="116"/>
      <c r="P53" s="116">
        <v>46.875</v>
      </c>
      <c r="Q53" s="116">
        <v>44.769874476987447</v>
      </c>
      <c r="R53" s="116">
        <v>42.475728155339802</v>
      </c>
      <c r="S53" s="116">
        <v>45.530145530145532</v>
      </c>
      <c r="T53" s="116">
        <v>41.876430205949653</v>
      </c>
      <c r="U53" s="116">
        <v>40.409207161125323</v>
      </c>
      <c r="V53" s="116">
        <v>41.06666666666667</v>
      </c>
      <c r="W53" s="331">
        <v>42.729306487695752</v>
      </c>
      <c r="X53" s="331">
        <v>43.609022556390975</v>
      </c>
      <c r="Y53" s="331">
        <v>38.095238095238095</v>
      </c>
    </row>
    <row r="54" spans="2:25">
      <c r="B54" s="27" t="s">
        <v>309</v>
      </c>
      <c r="C54" s="27"/>
      <c r="D54" s="27" t="s">
        <v>310</v>
      </c>
      <c r="E54" s="122">
        <v>12519</v>
      </c>
      <c r="F54" s="122">
        <v>13309</v>
      </c>
      <c r="G54" s="122">
        <v>13712</v>
      </c>
      <c r="H54" s="122">
        <v>14360</v>
      </c>
      <c r="I54" s="122">
        <v>14292</v>
      </c>
      <c r="J54" s="122">
        <v>14318</v>
      </c>
      <c r="K54" s="122">
        <v>14473</v>
      </c>
      <c r="L54" s="338">
        <v>14656</v>
      </c>
      <c r="M54" s="338">
        <v>14771</v>
      </c>
      <c r="N54" s="338">
        <v>15396</v>
      </c>
      <c r="O54" s="122"/>
      <c r="P54" s="122">
        <v>11142</v>
      </c>
      <c r="Q54" s="122">
        <v>11863</v>
      </c>
      <c r="R54" s="122">
        <v>12113</v>
      </c>
      <c r="S54" s="122">
        <v>12681</v>
      </c>
      <c r="T54" s="122">
        <v>12535</v>
      </c>
      <c r="U54" s="122">
        <v>12545</v>
      </c>
      <c r="V54" s="122">
        <v>12690</v>
      </c>
      <c r="W54" s="338">
        <v>12952</v>
      </c>
      <c r="X54" s="338">
        <v>12986</v>
      </c>
      <c r="Y54" s="338">
        <v>13472</v>
      </c>
    </row>
    <row r="55" spans="2:25" ht="13.8" thickBot="1">
      <c r="B55" s="29"/>
      <c r="C55" s="29"/>
      <c r="D55" s="29" t="s">
        <v>311</v>
      </c>
      <c r="E55" s="123">
        <v>52.45626647495807</v>
      </c>
      <c r="F55" s="123">
        <v>51.97234953790668</v>
      </c>
      <c r="G55" s="123">
        <v>53.084889148191358</v>
      </c>
      <c r="H55" s="123">
        <v>52.458217270194986</v>
      </c>
      <c r="I55" s="123">
        <v>51.931150293870701</v>
      </c>
      <c r="J55" s="123">
        <v>52.716859896633608</v>
      </c>
      <c r="K55" s="123">
        <v>52.394113176259239</v>
      </c>
      <c r="L55" s="339">
        <v>51.760371179039296</v>
      </c>
      <c r="M55" s="339">
        <v>52.718163969941102</v>
      </c>
      <c r="N55" s="339">
        <v>53.455442972200572</v>
      </c>
      <c r="O55" s="123"/>
      <c r="P55" s="123">
        <v>53.060491832705083</v>
      </c>
      <c r="Q55" s="123">
        <v>52.406642501896648</v>
      </c>
      <c r="R55" s="123">
        <v>53.793445059027491</v>
      </c>
      <c r="S55" s="123">
        <v>53.489472439082085</v>
      </c>
      <c r="T55" s="123">
        <v>52.852014359792577</v>
      </c>
      <c r="U55" s="123">
        <v>53.949780789159028</v>
      </c>
      <c r="V55" s="123">
        <v>53.215130023640668</v>
      </c>
      <c r="W55" s="339">
        <v>52.571031500926502</v>
      </c>
      <c r="X55" s="339">
        <v>53.850300323425223</v>
      </c>
      <c r="Y55" s="339">
        <v>54.394299287410931</v>
      </c>
    </row>
    <row r="56" spans="2:25">
      <c r="E56" s="103"/>
      <c r="F56" s="103"/>
      <c r="G56" s="103"/>
      <c r="H56" s="103"/>
      <c r="I56" s="103"/>
      <c r="J56" s="103"/>
      <c r="K56" s="103"/>
      <c r="O56" s="103"/>
      <c r="P56" s="103"/>
      <c r="Q56" s="103"/>
      <c r="R56" s="103"/>
      <c r="S56" s="103"/>
      <c r="T56" s="103"/>
      <c r="U56" s="103"/>
      <c r="V56" s="103"/>
    </row>
    <row r="57" spans="2:25">
      <c r="B57" s="2" t="s">
        <v>312</v>
      </c>
    </row>
    <row r="58" spans="2:25">
      <c r="B58" s="2" t="s">
        <v>313</v>
      </c>
    </row>
    <row r="59" spans="2:25">
      <c r="B59" s="2" t="s">
        <v>314</v>
      </c>
    </row>
  </sheetData>
  <mergeCells count="3">
    <mergeCell ref="P4:Y4"/>
    <mergeCell ref="B4:D5"/>
    <mergeCell ref="E4:N4"/>
  </mergeCells>
  <conditionalFormatting sqref="E7:R7 E55:R55 E53:R53 E51:R51 E49:R49 E47:R47 E45:R45 E43:R43 E39:R39 E37:R37 E35:R35 E33:R33 E31:R31 E29:R29 E27:R27 E25:R25 E17:R17 E15:R15 E13:R13 E11:R11 E9:R9 E19:R19 E21:R21 E23:R23 E41:R41">
    <cfRule type="expression" dxfId="46" priority="3">
      <formula>E6&lt;30</formula>
    </cfRule>
  </conditionalFormatting>
  <conditionalFormatting sqref="S41:T41">
    <cfRule type="expression" dxfId="45" priority="2">
      <formula>S40&lt;30</formula>
    </cfRule>
  </conditionalFormatting>
  <conditionalFormatting sqref="W7:Y7 W55:Y55 W53:Y53 W51:Y51 W49:Y49 W47:Y47 W45:Y45 W43:Y43 W39:Y39 W37:Y37 W35:Y35 W33:Y33 W31:Y31 W29:Y29 W27:Y27 W25:Y25 W17:Y17 W15:Y15 W13:Y13 W11:Y11 W9:Y9 W19:Y19 W21:Y21 W23:Y23 W41:Y41">
    <cfRule type="expression" dxfId="44" priority="1">
      <formula>W6&lt;30</formula>
    </cfRule>
  </conditionalFormatting>
  <pageMargins left="0.70866141732283472" right="0.70866141732283472" top="0.78740157480314965" bottom="0.78740157480314965" header="0.31496062992125984" footer="0.31496062992125984"/>
  <pageSetup paperSize="9" scale="6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G17"/>
  <sheetViews>
    <sheetView workbookViewId="0"/>
  </sheetViews>
  <sheetFormatPr baseColWidth="10" defaultColWidth="11.44140625" defaultRowHeight="13.2"/>
  <cols>
    <col min="1" max="1" width="3.5546875" style="2" customWidth="1"/>
    <col min="2" max="2" width="30.5546875" style="2" customWidth="1"/>
    <col min="3" max="4" width="11.44140625" style="2"/>
    <col min="5" max="5" width="11.44140625" style="2" customWidth="1"/>
    <col min="6" max="6" width="1.33203125" style="2" customWidth="1"/>
    <col min="7" max="7" width="19.5546875" style="2" bestFit="1" customWidth="1"/>
    <col min="8" max="16384" width="11.44140625" style="2"/>
  </cols>
  <sheetData>
    <row r="2" spans="2:7">
      <c r="B2" s="1" t="s">
        <v>315</v>
      </c>
    </row>
    <row r="3" spans="2:7">
      <c r="B3" s="1" t="s">
        <v>1123</v>
      </c>
    </row>
    <row r="4" spans="2:7" ht="13.8" thickBot="1"/>
    <row r="5" spans="2:7" ht="40.5" customHeight="1">
      <c r="B5" s="363" t="s">
        <v>316</v>
      </c>
      <c r="C5" s="368" t="s">
        <v>317</v>
      </c>
      <c r="D5" s="368"/>
      <c r="E5" s="368"/>
      <c r="F5" s="51"/>
      <c r="G5" s="366" t="s">
        <v>318</v>
      </c>
    </row>
    <row r="6" spans="2:7" ht="18" customHeight="1" thickBot="1">
      <c r="B6" s="364"/>
      <c r="C6" s="41" t="s">
        <v>319</v>
      </c>
      <c r="D6" s="41" t="s">
        <v>320</v>
      </c>
      <c r="E6" s="41" t="s">
        <v>321</v>
      </c>
      <c r="F6" s="52"/>
      <c r="G6" s="367"/>
    </row>
    <row r="7" spans="2:7">
      <c r="B7" s="53" t="s">
        <v>322</v>
      </c>
      <c r="C7" s="128">
        <v>73.63</v>
      </c>
      <c r="D7" s="128">
        <v>72.87</v>
      </c>
      <c r="E7" s="128">
        <v>73.09</v>
      </c>
      <c r="F7" s="128"/>
      <c r="G7" s="128">
        <v>75.569999999999993</v>
      </c>
    </row>
    <row r="8" spans="2:7">
      <c r="B8" s="53" t="s">
        <v>323</v>
      </c>
      <c r="C8" s="128">
        <v>74.97</v>
      </c>
      <c r="D8" s="128">
        <v>74.17</v>
      </c>
      <c r="E8" s="128">
        <v>74.69</v>
      </c>
      <c r="F8" s="128"/>
      <c r="G8" s="128">
        <v>75.789999999999992</v>
      </c>
    </row>
    <row r="9" spans="2:7">
      <c r="B9" s="53" t="s">
        <v>324</v>
      </c>
      <c r="C9" s="128">
        <v>97</v>
      </c>
      <c r="D9" s="128">
        <v>96.12</v>
      </c>
      <c r="E9" s="128">
        <v>96.45</v>
      </c>
      <c r="F9" s="128"/>
      <c r="G9" s="128">
        <v>96.82</v>
      </c>
    </row>
    <row r="10" spans="2:7">
      <c r="B10" s="53" t="s">
        <v>325</v>
      </c>
      <c r="C10" s="128">
        <v>91</v>
      </c>
      <c r="D10" s="128">
        <v>89.59</v>
      </c>
      <c r="E10" s="128">
        <v>90.47</v>
      </c>
      <c r="F10" s="128"/>
      <c r="G10" s="128">
        <v>91.62</v>
      </c>
    </row>
    <row r="11" spans="2:7">
      <c r="B11" s="53" t="s">
        <v>326</v>
      </c>
      <c r="C11" s="128">
        <v>99.64</v>
      </c>
      <c r="D11" s="128">
        <v>99.27</v>
      </c>
      <c r="E11" s="128">
        <v>99.41</v>
      </c>
      <c r="F11" s="128"/>
      <c r="G11" s="128">
        <v>99.41</v>
      </c>
    </row>
    <row r="12" spans="2:7">
      <c r="B12" s="53" t="s">
        <v>327</v>
      </c>
      <c r="C12" s="128">
        <v>96.22</v>
      </c>
      <c r="D12" s="128">
        <v>96.73</v>
      </c>
      <c r="E12" s="128">
        <v>96.37</v>
      </c>
      <c r="F12" s="128"/>
      <c r="G12" s="128">
        <v>96.49</v>
      </c>
    </row>
    <row r="13" spans="2:7">
      <c r="B13" s="53" t="s">
        <v>328</v>
      </c>
      <c r="C13" s="128">
        <v>75.569999999999993</v>
      </c>
      <c r="D13" s="128">
        <v>76.83</v>
      </c>
      <c r="E13" s="128">
        <v>76.099999999999994</v>
      </c>
      <c r="F13" s="128"/>
      <c r="G13" s="128">
        <v>81.3</v>
      </c>
    </row>
    <row r="14" spans="2:7" ht="13.8" thickBot="1">
      <c r="B14" s="54" t="s">
        <v>329</v>
      </c>
      <c r="C14" s="130">
        <v>85.83</v>
      </c>
      <c r="D14" s="130">
        <v>83.24</v>
      </c>
      <c r="E14" s="130">
        <v>84.47</v>
      </c>
      <c r="F14" s="130"/>
      <c r="G14" s="130">
        <v>85.8</v>
      </c>
    </row>
    <row r="15" spans="2:7">
      <c r="C15" s="129"/>
      <c r="D15" s="129"/>
      <c r="E15" s="129"/>
      <c r="F15" s="129"/>
      <c r="G15" s="129"/>
    </row>
    <row r="16" spans="2:7">
      <c r="B16" s="17" t="s">
        <v>1097</v>
      </c>
    </row>
    <row r="17" spans="2:2">
      <c r="B17" s="2" t="s">
        <v>330</v>
      </c>
    </row>
  </sheetData>
  <mergeCells count="3">
    <mergeCell ref="B5:B6"/>
    <mergeCell ref="C5:E5"/>
    <mergeCell ref="G5:G6"/>
  </mergeCells>
  <pageMargins left="0.70866141732283472" right="0.70866141732283472" top="0.78740157480314965" bottom="0.78740157480314965"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Y58"/>
  <sheetViews>
    <sheetView workbookViewId="0">
      <selection activeCell="B3" sqref="B3"/>
    </sheetView>
  </sheetViews>
  <sheetFormatPr baseColWidth="10" defaultColWidth="11.44140625" defaultRowHeight="13.2"/>
  <cols>
    <col min="1" max="1" width="3.33203125" style="2" customWidth="1"/>
    <col min="2" max="2" width="7.33203125" style="2" customWidth="1"/>
    <col min="3" max="3" width="36.6640625" style="2" customWidth="1"/>
    <col min="4" max="4" width="11.44140625" style="2"/>
    <col min="5" max="8" width="10.6640625" style="2" customWidth="1"/>
    <col min="9" max="9" width="11.44140625" style="2"/>
    <col min="10" max="10" width="9.6640625" style="2" customWidth="1"/>
    <col min="11" max="12" width="11.44140625" style="2"/>
    <col min="13" max="14" width="11.44140625" style="348"/>
    <col min="15" max="15" width="3.109375" style="2" customWidth="1"/>
    <col min="16" max="16384" width="11.44140625" style="2"/>
  </cols>
  <sheetData>
    <row r="2" spans="2:25">
      <c r="B2" s="1" t="s">
        <v>1124</v>
      </c>
    </row>
    <row r="3" spans="2:25" s="131" customFormat="1" ht="13.8" thickBot="1">
      <c r="E3" s="72"/>
      <c r="F3" s="72"/>
      <c r="G3" s="72"/>
      <c r="H3" s="72"/>
      <c r="I3" s="72"/>
      <c r="J3" s="72"/>
      <c r="K3" s="72"/>
      <c r="L3" s="72"/>
      <c r="M3" s="72"/>
      <c r="N3" s="72"/>
      <c r="O3" s="72"/>
      <c r="P3" s="72"/>
      <c r="Q3" s="72"/>
      <c r="R3" s="72"/>
      <c r="S3" s="72"/>
      <c r="T3" s="72"/>
      <c r="U3" s="72"/>
      <c r="V3" s="72"/>
      <c r="W3" s="72"/>
    </row>
    <row r="4" spans="2:25" s="46" customFormat="1" ht="12.75" customHeight="1">
      <c r="B4" s="358" t="s">
        <v>331</v>
      </c>
      <c r="C4" s="358"/>
      <c r="D4" s="358"/>
      <c r="E4" s="365" t="s">
        <v>1106</v>
      </c>
      <c r="F4" s="365"/>
      <c r="G4" s="365"/>
      <c r="H4" s="365"/>
      <c r="I4" s="365"/>
      <c r="J4" s="365"/>
      <c r="K4" s="365"/>
      <c r="L4" s="365"/>
      <c r="M4" s="365"/>
      <c r="N4" s="365"/>
      <c r="O4" s="141"/>
      <c r="P4" s="365" t="s">
        <v>1107</v>
      </c>
      <c r="Q4" s="365"/>
      <c r="R4" s="365"/>
      <c r="S4" s="365"/>
      <c r="T4" s="365"/>
      <c r="U4" s="365"/>
      <c r="V4" s="365"/>
      <c r="W4" s="365"/>
      <c r="X4" s="365"/>
      <c r="Y4" s="365"/>
    </row>
    <row r="5" spans="2:25" s="46" customFormat="1" ht="12.75" customHeight="1" thickBot="1">
      <c r="B5" s="359"/>
      <c r="C5" s="359"/>
      <c r="D5" s="359"/>
      <c r="E5" s="142">
        <v>2011</v>
      </c>
      <c r="F5" s="142">
        <v>2012</v>
      </c>
      <c r="G5" s="142">
        <v>2013</v>
      </c>
      <c r="H5" s="142">
        <v>2014</v>
      </c>
      <c r="I5" s="142">
        <v>2015</v>
      </c>
      <c r="J5" s="142">
        <v>2016</v>
      </c>
      <c r="K5" s="142">
        <v>2017</v>
      </c>
      <c r="L5" s="142">
        <v>2018</v>
      </c>
      <c r="M5" s="258">
        <v>2019</v>
      </c>
      <c r="N5" s="258">
        <v>2020</v>
      </c>
      <c r="O5" s="143"/>
      <c r="P5" s="142">
        <v>2011</v>
      </c>
      <c r="Q5" s="142">
        <v>2012</v>
      </c>
      <c r="R5" s="142">
        <v>2013</v>
      </c>
      <c r="S5" s="142">
        <v>2014</v>
      </c>
      <c r="T5" s="142">
        <v>2015</v>
      </c>
      <c r="U5" s="142">
        <v>2016</v>
      </c>
      <c r="V5" s="142">
        <v>2017</v>
      </c>
      <c r="W5" s="142">
        <v>2018</v>
      </c>
      <c r="X5" s="258">
        <v>2019</v>
      </c>
      <c r="Y5" s="258">
        <v>2020</v>
      </c>
    </row>
    <row r="6" spans="2:25">
      <c r="B6" s="13" t="s">
        <v>332</v>
      </c>
      <c r="C6" s="13"/>
      <c r="D6" s="13" t="s">
        <v>333</v>
      </c>
      <c r="E6" s="132">
        <v>3846</v>
      </c>
      <c r="F6" s="132">
        <v>3857</v>
      </c>
      <c r="G6" s="132">
        <v>4168</v>
      </c>
      <c r="H6" s="132">
        <v>4114</v>
      </c>
      <c r="I6" s="132">
        <v>4121</v>
      </c>
      <c r="J6" s="132">
        <v>4226</v>
      </c>
      <c r="K6" s="132">
        <v>4197</v>
      </c>
      <c r="L6" s="132">
        <v>4152</v>
      </c>
      <c r="M6" s="330">
        <v>4268</v>
      </c>
      <c r="N6" s="330">
        <v>4614</v>
      </c>
      <c r="O6" s="132"/>
      <c r="P6" s="132">
        <v>2953</v>
      </c>
      <c r="Q6" s="132">
        <v>2959</v>
      </c>
      <c r="R6" s="132">
        <v>3202</v>
      </c>
      <c r="S6" s="132">
        <v>3141</v>
      </c>
      <c r="T6" s="132">
        <v>3185</v>
      </c>
      <c r="U6" s="132">
        <v>3264</v>
      </c>
      <c r="V6" s="132">
        <v>3228</v>
      </c>
      <c r="W6" s="132">
        <v>3162</v>
      </c>
      <c r="X6" s="330">
        <v>3273</v>
      </c>
      <c r="Y6" s="330">
        <v>3447</v>
      </c>
    </row>
    <row r="7" spans="2:25">
      <c r="B7" s="15"/>
      <c r="C7" s="15"/>
      <c r="D7" s="15" t="s">
        <v>334</v>
      </c>
      <c r="E7" s="133">
        <v>70.51482059282371</v>
      </c>
      <c r="F7" s="133">
        <v>70.054446460980031</v>
      </c>
      <c r="G7" s="133">
        <v>70.513435700575812</v>
      </c>
      <c r="H7" s="133">
        <v>71.852211959163824</v>
      </c>
      <c r="I7" s="133">
        <v>71.341907304052413</v>
      </c>
      <c r="J7" s="133">
        <v>71.604353999053487</v>
      </c>
      <c r="K7" s="133">
        <v>71.384322134858238</v>
      </c>
      <c r="L7" s="133">
        <v>70.520231213872833</v>
      </c>
      <c r="M7" s="331">
        <v>72.422680412371136</v>
      </c>
      <c r="N7" s="331">
        <v>72.171651495448629</v>
      </c>
      <c r="O7" s="133"/>
      <c r="P7" s="133">
        <v>70.233660684050108</v>
      </c>
      <c r="Q7" s="133">
        <v>70.057451841838457</v>
      </c>
      <c r="R7" s="133">
        <v>70.643347907557768</v>
      </c>
      <c r="S7" s="133">
        <v>71.601400827761864</v>
      </c>
      <c r="T7" s="133">
        <v>71.962323390894824</v>
      </c>
      <c r="U7" s="133">
        <v>71.476715686274503</v>
      </c>
      <c r="V7" s="133">
        <v>70.755885997521688</v>
      </c>
      <c r="W7" s="133">
        <v>69.418089816571793</v>
      </c>
      <c r="X7" s="331">
        <v>71.371830125267337</v>
      </c>
      <c r="Y7" s="331">
        <v>71.598491441833474</v>
      </c>
    </row>
    <row r="8" spans="2:25">
      <c r="B8" s="17"/>
      <c r="C8" s="17" t="s">
        <v>335</v>
      </c>
      <c r="D8" s="17" t="s">
        <v>336</v>
      </c>
      <c r="E8" s="134">
        <v>131</v>
      </c>
      <c r="F8" s="134">
        <v>112</v>
      </c>
      <c r="G8" s="134">
        <v>123</v>
      </c>
      <c r="H8" s="134">
        <v>96</v>
      </c>
      <c r="I8" s="134">
        <v>74</v>
      </c>
      <c r="J8" s="134">
        <v>82</v>
      </c>
      <c r="K8" s="134">
        <v>120</v>
      </c>
      <c r="L8" s="134">
        <v>119</v>
      </c>
      <c r="M8" s="332">
        <v>90</v>
      </c>
      <c r="N8" s="332">
        <v>96</v>
      </c>
      <c r="O8" s="134"/>
      <c r="P8" s="134">
        <v>95</v>
      </c>
      <c r="Q8" s="134">
        <v>74</v>
      </c>
      <c r="R8" s="134">
        <v>85</v>
      </c>
      <c r="S8" s="134">
        <v>69</v>
      </c>
      <c r="T8" s="134">
        <v>51</v>
      </c>
      <c r="U8" s="134">
        <v>63</v>
      </c>
      <c r="V8" s="134">
        <v>90</v>
      </c>
      <c r="W8" s="134">
        <v>86</v>
      </c>
      <c r="X8" s="332">
        <v>68</v>
      </c>
      <c r="Y8" s="332">
        <v>69</v>
      </c>
    </row>
    <row r="9" spans="2:25">
      <c r="B9" s="17"/>
      <c r="C9" s="17"/>
      <c r="D9" s="17" t="s">
        <v>337</v>
      </c>
      <c r="E9" s="135">
        <v>43.511450381679388</v>
      </c>
      <c r="F9" s="135">
        <v>39.285714285714285</v>
      </c>
      <c r="G9" s="135">
        <v>49.59349593495935</v>
      </c>
      <c r="H9" s="135">
        <v>51.041666666666664</v>
      </c>
      <c r="I9" s="135">
        <v>45.945945945945951</v>
      </c>
      <c r="J9" s="135">
        <v>47.560975609756099</v>
      </c>
      <c r="K9" s="135">
        <v>55.000000000000007</v>
      </c>
      <c r="L9" s="135">
        <v>59.663865546218489</v>
      </c>
      <c r="M9" s="333">
        <v>55.555555555555557</v>
      </c>
      <c r="N9" s="333">
        <v>52.083333333333336</v>
      </c>
      <c r="O9" s="135"/>
      <c r="P9" s="135">
        <v>51.578947368421055</v>
      </c>
      <c r="Q9" s="135">
        <v>52.702702702702695</v>
      </c>
      <c r="R9" s="135">
        <v>56.470588235294116</v>
      </c>
      <c r="S9" s="135">
        <v>60.869565217391312</v>
      </c>
      <c r="T9" s="135">
        <v>58.82352941176471</v>
      </c>
      <c r="U9" s="135">
        <v>57.142857142857139</v>
      </c>
      <c r="V9" s="135">
        <v>62.222222222222221</v>
      </c>
      <c r="W9" s="135">
        <v>65.116279069767444</v>
      </c>
      <c r="X9" s="333">
        <v>60.294117647058819</v>
      </c>
      <c r="Y9" s="333">
        <v>56.521739130434781</v>
      </c>
    </row>
    <row r="10" spans="2:25">
      <c r="B10" s="17"/>
      <c r="C10" s="20" t="s">
        <v>338</v>
      </c>
      <c r="D10" s="20" t="s">
        <v>339</v>
      </c>
      <c r="E10" s="136">
        <v>719</v>
      </c>
      <c r="F10" s="136">
        <v>662</v>
      </c>
      <c r="G10" s="136">
        <v>694</v>
      </c>
      <c r="H10" s="136">
        <v>725</v>
      </c>
      <c r="I10" s="136">
        <v>703</v>
      </c>
      <c r="J10" s="136">
        <v>648</v>
      </c>
      <c r="K10" s="136">
        <v>638</v>
      </c>
      <c r="L10" s="136">
        <v>615</v>
      </c>
      <c r="M10" s="334">
        <v>593</v>
      </c>
      <c r="N10" s="334">
        <v>677</v>
      </c>
      <c r="O10" s="136"/>
      <c r="P10" s="136">
        <v>529</v>
      </c>
      <c r="Q10" s="136">
        <v>504</v>
      </c>
      <c r="R10" s="136">
        <v>545</v>
      </c>
      <c r="S10" s="136">
        <v>557</v>
      </c>
      <c r="T10" s="136">
        <v>534</v>
      </c>
      <c r="U10" s="136">
        <v>480</v>
      </c>
      <c r="V10" s="136">
        <v>477</v>
      </c>
      <c r="W10" s="136">
        <v>469</v>
      </c>
      <c r="X10" s="334">
        <v>448</v>
      </c>
      <c r="Y10" s="334">
        <v>512</v>
      </c>
    </row>
    <row r="11" spans="2:25">
      <c r="B11" s="17"/>
      <c r="C11" s="22"/>
      <c r="D11" s="22" t="s">
        <v>340</v>
      </c>
      <c r="E11" s="135">
        <v>75.799721835883176</v>
      </c>
      <c r="F11" s="135">
        <v>75.679758308157091</v>
      </c>
      <c r="G11" s="135">
        <v>77.809798270893367</v>
      </c>
      <c r="H11" s="135">
        <v>76.275862068965523</v>
      </c>
      <c r="I11" s="135">
        <v>75.817923186344245</v>
      </c>
      <c r="J11" s="135">
        <v>76.543209876543202</v>
      </c>
      <c r="K11" s="135">
        <v>74.137931034482762</v>
      </c>
      <c r="L11" s="135">
        <v>74.308943089430883</v>
      </c>
      <c r="M11" s="333">
        <v>74.536256323777408</v>
      </c>
      <c r="N11" s="333">
        <v>73.85524372230428</v>
      </c>
      <c r="O11" s="135"/>
      <c r="P11" s="135">
        <v>73.345935727788287</v>
      </c>
      <c r="Q11" s="135">
        <v>74.801587301587304</v>
      </c>
      <c r="R11" s="135">
        <v>77.064220183486242</v>
      </c>
      <c r="S11" s="135">
        <v>75.224416517055658</v>
      </c>
      <c r="T11" s="135">
        <v>75.280898876404493</v>
      </c>
      <c r="U11" s="135">
        <v>75.416666666666671</v>
      </c>
      <c r="V11" s="135">
        <v>73.794549266247373</v>
      </c>
      <c r="W11" s="135">
        <v>71.641791044776113</v>
      </c>
      <c r="X11" s="333">
        <v>73.214285714285708</v>
      </c>
      <c r="Y11" s="333">
        <v>73.2421875</v>
      </c>
    </row>
    <row r="12" spans="2:25">
      <c r="B12" s="17"/>
      <c r="C12" s="17" t="s">
        <v>341</v>
      </c>
      <c r="D12" s="17" t="s">
        <v>342</v>
      </c>
      <c r="E12" s="134">
        <v>646</v>
      </c>
      <c r="F12" s="134">
        <v>640</v>
      </c>
      <c r="G12" s="134">
        <v>598</v>
      </c>
      <c r="H12" s="134">
        <v>613</v>
      </c>
      <c r="I12" s="134">
        <v>572</v>
      </c>
      <c r="J12" s="134">
        <v>553</v>
      </c>
      <c r="K12" s="134">
        <v>564</v>
      </c>
      <c r="L12" s="134">
        <v>515</v>
      </c>
      <c r="M12" s="332">
        <v>560</v>
      </c>
      <c r="N12" s="332">
        <v>592</v>
      </c>
      <c r="O12" s="134"/>
      <c r="P12" s="134">
        <v>571</v>
      </c>
      <c r="Q12" s="134">
        <v>564</v>
      </c>
      <c r="R12" s="134">
        <v>528</v>
      </c>
      <c r="S12" s="134">
        <v>524</v>
      </c>
      <c r="T12" s="134">
        <v>510</v>
      </c>
      <c r="U12" s="134">
        <v>488</v>
      </c>
      <c r="V12" s="134">
        <v>487</v>
      </c>
      <c r="W12" s="134">
        <v>447</v>
      </c>
      <c r="X12" s="332">
        <v>484</v>
      </c>
      <c r="Y12" s="332">
        <v>506</v>
      </c>
    </row>
    <row r="13" spans="2:25">
      <c r="B13" s="17"/>
      <c r="C13" s="17"/>
      <c r="D13" s="17" t="s">
        <v>343</v>
      </c>
      <c r="E13" s="135">
        <v>57.739938080495357</v>
      </c>
      <c r="F13" s="135">
        <v>55.625</v>
      </c>
      <c r="G13" s="135">
        <v>57.19063545150501</v>
      </c>
      <c r="H13" s="135">
        <v>56.769983686786297</v>
      </c>
      <c r="I13" s="135">
        <v>58.91608391608392</v>
      </c>
      <c r="J13" s="135">
        <v>59.674502712477398</v>
      </c>
      <c r="K13" s="135">
        <v>59.219858156028373</v>
      </c>
      <c r="L13" s="135">
        <v>56.893203883495147</v>
      </c>
      <c r="M13" s="333">
        <v>62.142857142857146</v>
      </c>
      <c r="N13" s="333">
        <v>62.5</v>
      </c>
      <c r="O13" s="135"/>
      <c r="P13" s="135">
        <v>57.443082311733797</v>
      </c>
      <c r="Q13" s="135">
        <v>54.964539007092192</v>
      </c>
      <c r="R13" s="135">
        <v>56.628787878787875</v>
      </c>
      <c r="S13" s="135">
        <v>56.297709923664115</v>
      </c>
      <c r="T13" s="135">
        <v>58.431372549019613</v>
      </c>
      <c r="U13" s="135">
        <v>59.83606557377049</v>
      </c>
      <c r="V13" s="135">
        <v>58.521560574948658</v>
      </c>
      <c r="W13" s="135">
        <v>56.823266219239379</v>
      </c>
      <c r="X13" s="333">
        <v>60.950413223140501</v>
      </c>
      <c r="Y13" s="333">
        <v>62.055335968379445</v>
      </c>
    </row>
    <row r="14" spans="2:25">
      <c r="B14" s="17"/>
      <c r="C14" s="20" t="s">
        <v>344</v>
      </c>
      <c r="D14" s="20" t="s">
        <v>345</v>
      </c>
      <c r="E14" s="136">
        <v>2158</v>
      </c>
      <c r="F14" s="136">
        <v>2196</v>
      </c>
      <c r="G14" s="136">
        <v>2475</v>
      </c>
      <c r="H14" s="136">
        <v>2405</v>
      </c>
      <c r="I14" s="136">
        <v>2468</v>
      </c>
      <c r="J14" s="136">
        <v>2564</v>
      </c>
      <c r="K14" s="136">
        <v>2511</v>
      </c>
      <c r="L14" s="136">
        <v>2517</v>
      </c>
      <c r="M14" s="334">
        <v>2662</v>
      </c>
      <c r="N14" s="334">
        <v>2886</v>
      </c>
      <c r="O14" s="136"/>
      <c r="P14" s="136">
        <v>1605</v>
      </c>
      <c r="Q14" s="136">
        <v>1618</v>
      </c>
      <c r="R14" s="136">
        <v>1805</v>
      </c>
      <c r="S14" s="136">
        <v>1749</v>
      </c>
      <c r="T14" s="136">
        <v>1832</v>
      </c>
      <c r="U14" s="136">
        <v>1902</v>
      </c>
      <c r="V14" s="136">
        <v>1852</v>
      </c>
      <c r="W14" s="136">
        <v>1811</v>
      </c>
      <c r="X14" s="334">
        <v>1955</v>
      </c>
      <c r="Y14" s="334">
        <v>2047</v>
      </c>
    </row>
    <row r="15" spans="2:25">
      <c r="B15" s="17"/>
      <c r="C15" s="22"/>
      <c r="D15" s="22" t="s">
        <v>346</v>
      </c>
      <c r="E15" s="135">
        <v>74.606116774791474</v>
      </c>
      <c r="F15" s="135">
        <v>74.453551912568301</v>
      </c>
      <c r="G15" s="135">
        <v>73.37373737373737</v>
      </c>
      <c r="H15" s="135">
        <v>75.966735966735968</v>
      </c>
      <c r="I15" s="135">
        <v>74.513776337115061</v>
      </c>
      <c r="J15" s="135">
        <v>74.258970358814352</v>
      </c>
      <c r="K15" s="135">
        <v>75.428116288331339</v>
      </c>
      <c r="L15" s="135">
        <v>73.937226857369893</v>
      </c>
      <c r="M15" s="333">
        <v>75.807663410969198</v>
      </c>
      <c r="N15" s="333">
        <v>75.017325017325021</v>
      </c>
      <c r="O15" s="135"/>
      <c r="P15" s="135">
        <v>75.638629283489095</v>
      </c>
      <c r="Q15" s="135">
        <v>75.278121137206426</v>
      </c>
      <c r="R15" s="135">
        <v>74.51523545706371</v>
      </c>
      <c r="S15" s="135">
        <v>76.443682104059462</v>
      </c>
      <c r="T15" s="135">
        <v>76.091703056768552</v>
      </c>
      <c r="U15" s="135">
        <v>74.763406940063092</v>
      </c>
      <c r="V15" s="135">
        <v>75.269978401727869</v>
      </c>
      <c r="W15" s="135">
        <v>73.329652125897297</v>
      </c>
      <c r="X15" s="333">
        <v>75.396419437340157</v>
      </c>
      <c r="Y15" s="333">
        <v>74.792379091353197</v>
      </c>
    </row>
    <row r="16" spans="2:25">
      <c r="B16" s="17"/>
      <c r="C16" s="17" t="s">
        <v>347</v>
      </c>
      <c r="D16" s="17" t="s">
        <v>348</v>
      </c>
      <c r="E16" s="134">
        <v>192</v>
      </c>
      <c r="F16" s="134">
        <v>247</v>
      </c>
      <c r="G16" s="134">
        <v>278</v>
      </c>
      <c r="H16" s="134">
        <v>275</v>
      </c>
      <c r="I16" s="134">
        <v>304</v>
      </c>
      <c r="J16" s="134">
        <v>379</v>
      </c>
      <c r="K16" s="134">
        <v>364</v>
      </c>
      <c r="L16" s="134">
        <v>386</v>
      </c>
      <c r="M16" s="332">
        <v>363</v>
      </c>
      <c r="N16" s="332">
        <v>363</v>
      </c>
      <c r="O16" s="134"/>
      <c r="P16" s="134">
        <v>153</v>
      </c>
      <c r="Q16" s="134">
        <v>199</v>
      </c>
      <c r="R16" s="134">
        <v>239</v>
      </c>
      <c r="S16" s="134">
        <v>242</v>
      </c>
      <c r="T16" s="134">
        <v>258</v>
      </c>
      <c r="U16" s="134">
        <v>331</v>
      </c>
      <c r="V16" s="134">
        <v>322</v>
      </c>
      <c r="W16" s="134">
        <v>349</v>
      </c>
      <c r="X16" s="332">
        <v>318</v>
      </c>
      <c r="Y16" s="332">
        <v>313</v>
      </c>
    </row>
    <row r="17" spans="2:25">
      <c r="B17" s="17"/>
      <c r="C17" s="17"/>
      <c r="D17" s="17" t="s">
        <v>349</v>
      </c>
      <c r="E17" s="135">
        <v>66.145833333333343</v>
      </c>
      <c r="F17" s="135">
        <v>67.20647773279353</v>
      </c>
      <c r="G17" s="135">
        <v>64.748201438848923</v>
      </c>
      <c r="H17" s="135">
        <v>65.090909090909093</v>
      </c>
      <c r="I17" s="135">
        <v>64.80263157894737</v>
      </c>
      <c r="J17" s="135">
        <v>67.810026385224276</v>
      </c>
      <c r="K17" s="135">
        <v>62.912087912087912</v>
      </c>
      <c r="L17" s="135">
        <v>63.730569948186535</v>
      </c>
      <c r="M17" s="333">
        <v>64.187327823691462</v>
      </c>
      <c r="N17" s="333">
        <v>67.493112947658403</v>
      </c>
      <c r="O17" s="135"/>
      <c r="P17" s="135">
        <v>62.091503267973856</v>
      </c>
      <c r="Q17" s="135">
        <v>64.824120603015075</v>
      </c>
      <c r="R17" s="135">
        <v>62.761506276150627</v>
      </c>
      <c r="S17" s="135">
        <v>64.462809917355372</v>
      </c>
      <c r="T17" s="135">
        <v>65.116279069767444</v>
      </c>
      <c r="U17" s="135">
        <v>66.767371601208453</v>
      </c>
      <c r="V17" s="135">
        <v>61.180124223602483</v>
      </c>
      <c r="W17" s="135">
        <v>63.323782234957015</v>
      </c>
      <c r="X17" s="333">
        <v>62.264150943396224</v>
      </c>
      <c r="Y17" s="333">
        <v>66.773162939297123</v>
      </c>
    </row>
    <row r="18" spans="2:25">
      <c r="B18" s="23" t="s">
        <v>350</v>
      </c>
      <c r="C18" s="23"/>
      <c r="D18" s="23" t="s">
        <v>351</v>
      </c>
      <c r="E18" s="137">
        <v>2466</v>
      </c>
      <c r="F18" s="137">
        <v>2481</v>
      </c>
      <c r="G18" s="137">
        <v>2663</v>
      </c>
      <c r="H18" s="137">
        <v>2611</v>
      </c>
      <c r="I18" s="137">
        <v>2600</v>
      </c>
      <c r="J18" s="137">
        <v>2513</v>
      </c>
      <c r="K18" s="137">
        <v>2572</v>
      </c>
      <c r="L18" s="137">
        <v>2597</v>
      </c>
      <c r="M18" s="336">
        <v>2687</v>
      </c>
      <c r="N18" s="336">
        <v>2879</v>
      </c>
      <c r="O18" s="137"/>
      <c r="P18" s="137">
        <v>1535</v>
      </c>
      <c r="Q18" s="137">
        <v>1564</v>
      </c>
      <c r="R18" s="137">
        <v>1675</v>
      </c>
      <c r="S18" s="137">
        <v>1679</v>
      </c>
      <c r="T18" s="137">
        <v>1730</v>
      </c>
      <c r="U18" s="137">
        <v>1663</v>
      </c>
      <c r="V18" s="137">
        <v>1717</v>
      </c>
      <c r="W18" s="137">
        <v>1739</v>
      </c>
      <c r="X18" s="336">
        <v>1734</v>
      </c>
      <c r="Y18" s="336">
        <v>1903</v>
      </c>
    </row>
    <row r="19" spans="2:25">
      <c r="B19" s="15"/>
      <c r="C19" s="15"/>
      <c r="D19" s="15" t="s">
        <v>352</v>
      </c>
      <c r="E19" s="133">
        <v>36.374695863746958</v>
      </c>
      <c r="F19" s="133">
        <v>37.404272470777912</v>
      </c>
      <c r="G19" s="133">
        <v>36.68794592564776</v>
      </c>
      <c r="H19" s="133">
        <v>34.469551895825354</v>
      </c>
      <c r="I19" s="133">
        <v>36.038461538461533</v>
      </c>
      <c r="J19" s="133">
        <v>35.575009948268999</v>
      </c>
      <c r="K19" s="133">
        <v>36.819595645412129</v>
      </c>
      <c r="L19" s="133">
        <v>37.19676549865229</v>
      </c>
      <c r="M19" s="331">
        <v>38.890956457015257</v>
      </c>
      <c r="N19" s="331">
        <v>38.311913858978812</v>
      </c>
      <c r="O19" s="133"/>
      <c r="P19" s="133">
        <v>32.833876221498372</v>
      </c>
      <c r="Q19" s="133">
        <v>34.207161125319693</v>
      </c>
      <c r="R19" s="133">
        <v>32.835820895522389</v>
      </c>
      <c r="S19" s="133">
        <v>32.162001191185233</v>
      </c>
      <c r="T19" s="133">
        <v>32.48554913294798</v>
      </c>
      <c r="U19" s="133">
        <v>33.493686109440766</v>
      </c>
      <c r="V19" s="133">
        <v>33.255678509027376</v>
      </c>
      <c r="W19" s="133">
        <v>35.077630822311676</v>
      </c>
      <c r="X19" s="331">
        <v>36.21683967704729</v>
      </c>
      <c r="Y19" s="331">
        <v>35.522858644245922</v>
      </c>
    </row>
    <row r="20" spans="2:25">
      <c r="B20" s="25" t="s">
        <v>353</v>
      </c>
      <c r="C20" s="25"/>
      <c r="D20" s="25" t="s">
        <v>354</v>
      </c>
      <c r="E20" s="138">
        <v>1740</v>
      </c>
      <c r="F20" s="138">
        <v>1871</v>
      </c>
      <c r="G20" s="138">
        <v>1976</v>
      </c>
      <c r="H20" s="138">
        <v>2061</v>
      </c>
      <c r="I20" s="138">
        <v>2025</v>
      </c>
      <c r="J20" s="138">
        <v>1948</v>
      </c>
      <c r="K20" s="138">
        <v>1996</v>
      </c>
      <c r="L20" s="138">
        <v>1954</v>
      </c>
      <c r="M20" s="337">
        <v>1961</v>
      </c>
      <c r="N20" s="337">
        <v>1978</v>
      </c>
      <c r="O20" s="138"/>
      <c r="P20" s="138">
        <v>1562</v>
      </c>
      <c r="Q20" s="138">
        <v>1667</v>
      </c>
      <c r="R20" s="138">
        <v>1758</v>
      </c>
      <c r="S20" s="138">
        <v>1873</v>
      </c>
      <c r="T20" s="138">
        <v>1777</v>
      </c>
      <c r="U20" s="138">
        <v>1689</v>
      </c>
      <c r="V20" s="138">
        <v>1756</v>
      </c>
      <c r="W20" s="138">
        <v>1726</v>
      </c>
      <c r="X20" s="337">
        <v>1773</v>
      </c>
      <c r="Y20" s="337">
        <v>1788</v>
      </c>
    </row>
    <row r="21" spans="2:25">
      <c r="B21" s="25"/>
      <c r="C21" s="25"/>
      <c r="D21" s="25" t="s">
        <v>355</v>
      </c>
      <c r="E21" s="133">
        <v>59.94252873563218</v>
      </c>
      <c r="F21" s="133">
        <v>59.219668626402985</v>
      </c>
      <c r="G21" s="133">
        <v>61.943319838056674</v>
      </c>
      <c r="H21" s="133">
        <v>61.717612809315867</v>
      </c>
      <c r="I21" s="133">
        <v>58.913580246913575</v>
      </c>
      <c r="J21" s="133">
        <v>61.704312114989733</v>
      </c>
      <c r="K21" s="133">
        <v>61.923847695390776</v>
      </c>
      <c r="L21" s="133">
        <v>63.306038894575231</v>
      </c>
      <c r="M21" s="331">
        <v>62.92707802141765</v>
      </c>
      <c r="N21" s="331">
        <v>62.48736097067745</v>
      </c>
      <c r="O21" s="133"/>
      <c r="P21" s="133">
        <v>59.090909090909093</v>
      </c>
      <c r="Q21" s="133">
        <v>58.12837432513497</v>
      </c>
      <c r="R21" s="133">
        <v>61.092150170648466</v>
      </c>
      <c r="S21" s="133">
        <v>61.131873998932193</v>
      </c>
      <c r="T21" s="133">
        <v>58.244231851435003</v>
      </c>
      <c r="U21" s="133">
        <v>61.456483126110129</v>
      </c>
      <c r="V21" s="133">
        <v>61.161731207289293</v>
      </c>
      <c r="W21" s="133">
        <v>62.398609501738122</v>
      </c>
      <c r="X21" s="331">
        <v>62.380146644106041</v>
      </c>
      <c r="Y21" s="331">
        <v>62.360178970917225</v>
      </c>
    </row>
    <row r="22" spans="2:25">
      <c r="B22" s="23" t="s">
        <v>356</v>
      </c>
      <c r="C22" s="23"/>
      <c r="D22" s="23" t="s">
        <v>357</v>
      </c>
      <c r="E22" s="137">
        <v>2259</v>
      </c>
      <c r="F22" s="137">
        <v>2461</v>
      </c>
      <c r="G22" s="137">
        <v>2500</v>
      </c>
      <c r="H22" s="137">
        <v>2523</v>
      </c>
      <c r="I22" s="137">
        <v>2518</v>
      </c>
      <c r="J22" s="137">
        <v>2757</v>
      </c>
      <c r="K22" s="137">
        <v>2812</v>
      </c>
      <c r="L22" s="137">
        <v>3134</v>
      </c>
      <c r="M22" s="336">
        <v>3085</v>
      </c>
      <c r="N22" s="336">
        <v>3406</v>
      </c>
      <c r="O22" s="137"/>
      <c r="P22" s="137">
        <v>1502</v>
      </c>
      <c r="Q22" s="137">
        <v>1613</v>
      </c>
      <c r="R22" s="137">
        <v>1664</v>
      </c>
      <c r="S22" s="137">
        <v>1678</v>
      </c>
      <c r="T22" s="137">
        <v>1604</v>
      </c>
      <c r="U22" s="137">
        <v>1729</v>
      </c>
      <c r="V22" s="137">
        <v>1738</v>
      </c>
      <c r="W22" s="137">
        <v>1957</v>
      </c>
      <c r="X22" s="336">
        <v>1822</v>
      </c>
      <c r="Y22" s="336">
        <v>2013</v>
      </c>
    </row>
    <row r="23" spans="2:25">
      <c r="B23" s="15"/>
      <c r="C23" s="15"/>
      <c r="D23" s="15" t="s">
        <v>358</v>
      </c>
      <c r="E23" s="133">
        <v>38.114209827357236</v>
      </c>
      <c r="F23" s="133">
        <v>39.37423811458757</v>
      </c>
      <c r="G23" s="133">
        <v>39.4</v>
      </c>
      <c r="H23" s="133">
        <v>38.089575901704322</v>
      </c>
      <c r="I23" s="133">
        <v>38.800635424940424</v>
      </c>
      <c r="J23" s="133">
        <v>38.266231410953935</v>
      </c>
      <c r="K23" s="133">
        <v>37.908961593172123</v>
      </c>
      <c r="L23" s="133">
        <v>36.662412252712187</v>
      </c>
      <c r="M23" s="331">
        <v>38.73581847649919</v>
      </c>
      <c r="N23" s="331">
        <v>39.078097475044039</v>
      </c>
      <c r="O23" s="133"/>
      <c r="P23" s="133">
        <v>36.085219707057256</v>
      </c>
      <c r="Q23" s="133">
        <v>37.879727216367023</v>
      </c>
      <c r="R23" s="133">
        <v>39.963942307692307</v>
      </c>
      <c r="S23" s="133">
        <v>38.974970202622167</v>
      </c>
      <c r="T23" s="133">
        <v>39.214463840398999</v>
      </c>
      <c r="U23" s="133">
        <v>39.444765760555235</v>
      </c>
      <c r="V23" s="133">
        <v>38.032220943613346</v>
      </c>
      <c r="W23" s="133">
        <v>37.148696985181402</v>
      </c>
      <c r="X23" s="331">
        <v>39.407244785949509</v>
      </c>
      <c r="Y23" s="331">
        <v>38.698460009935417</v>
      </c>
    </row>
    <row r="24" spans="2:25">
      <c r="B24" s="17"/>
      <c r="C24" s="17" t="s">
        <v>359</v>
      </c>
      <c r="D24" s="17" t="s">
        <v>360</v>
      </c>
      <c r="E24" s="134">
        <v>863</v>
      </c>
      <c r="F24" s="134">
        <v>871</v>
      </c>
      <c r="G24" s="134">
        <v>916</v>
      </c>
      <c r="H24" s="134">
        <v>973</v>
      </c>
      <c r="I24" s="134">
        <v>1002</v>
      </c>
      <c r="J24" s="134">
        <v>1089</v>
      </c>
      <c r="K24" s="134">
        <v>1145</v>
      </c>
      <c r="L24" s="134">
        <v>1420</v>
      </c>
      <c r="M24" s="332">
        <v>1426</v>
      </c>
      <c r="N24" s="332">
        <v>1614</v>
      </c>
      <c r="O24" s="134"/>
      <c r="P24" s="134">
        <v>469</v>
      </c>
      <c r="Q24" s="134">
        <v>457</v>
      </c>
      <c r="R24" s="134">
        <v>495</v>
      </c>
      <c r="S24" s="134">
        <v>569</v>
      </c>
      <c r="T24" s="134">
        <v>518</v>
      </c>
      <c r="U24" s="134">
        <v>562</v>
      </c>
      <c r="V24" s="134">
        <v>595</v>
      </c>
      <c r="W24" s="134">
        <v>731</v>
      </c>
      <c r="X24" s="332">
        <v>654</v>
      </c>
      <c r="Y24" s="332">
        <v>765</v>
      </c>
    </row>
    <row r="25" spans="2:25">
      <c r="B25" s="17"/>
      <c r="C25" s="17"/>
      <c r="D25" s="17" t="s">
        <v>361</v>
      </c>
      <c r="E25" s="135">
        <v>20.046349942062573</v>
      </c>
      <c r="F25" s="135">
        <v>22.962112514351322</v>
      </c>
      <c r="G25" s="135">
        <v>20.414847161572052</v>
      </c>
      <c r="H25" s="135">
        <v>21.685508735868446</v>
      </c>
      <c r="I25" s="135">
        <v>21.357285429141719</v>
      </c>
      <c r="J25" s="135">
        <v>19.834710743801654</v>
      </c>
      <c r="K25" s="135">
        <v>20</v>
      </c>
      <c r="L25" s="135">
        <v>20.774647887323944</v>
      </c>
      <c r="M25" s="333">
        <v>22.791023842917252</v>
      </c>
      <c r="N25" s="333">
        <v>22.614622057001238</v>
      </c>
      <c r="O25" s="135"/>
      <c r="P25" s="135">
        <v>15.565031982942431</v>
      </c>
      <c r="Q25" s="135">
        <v>17.724288840262581</v>
      </c>
      <c r="R25" s="135">
        <v>19.393939393939394</v>
      </c>
      <c r="S25" s="135">
        <v>19.68365553602812</v>
      </c>
      <c r="T25" s="135">
        <v>19.498069498069498</v>
      </c>
      <c r="U25" s="135">
        <v>19.217081850533805</v>
      </c>
      <c r="V25" s="135">
        <v>18.15126050420168</v>
      </c>
      <c r="W25" s="135">
        <v>21.06703146374829</v>
      </c>
      <c r="X25" s="333">
        <v>19.724770642201836</v>
      </c>
      <c r="Y25" s="333">
        <v>18.169934640522875</v>
      </c>
    </row>
    <row r="26" spans="2:25">
      <c r="B26" s="17"/>
      <c r="C26" s="20" t="s">
        <v>362</v>
      </c>
      <c r="D26" s="20" t="s">
        <v>363</v>
      </c>
      <c r="E26" s="136">
        <v>1154</v>
      </c>
      <c r="F26" s="136">
        <v>1383</v>
      </c>
      <c r="G26" s="136">
        <v>1330</v>
      </c>
      <c r="H26" s="136">
        <v>1304</v>
      </c>
      <c r="I26" s="136">
        <v>1279</v>
      </c>
      <c r="J26" s="136">
        <v>1378</v>
      </c>
      <c r="K26" s="136">
        <v>1339</v>
      </c>
      <c r="L26" s="136">
        <v>1341</v>
      </c>
      <c r="M26" s="334">
        <v>1283</v>
      </c>
      <c r="N26" s="334">
        <v>1414</v>
      </c>
      <c r="O26" s="136"/>
      <c r="P26" s="136">
        <v>873</v>
      </c>
      <c r="Q26" s="136">
        <v>1026</v>
      </c>
      <c r="R26" s="136">
        <v>996</v>
      </c>
      <c r="S26" s="136">
        <v>953</v>
      </c>
      <c r="T26" s="136">
        <v>941</v>
      </c>
      <c r="U26" s="136">
        <v>982</v>
      </c>
      <c r="V26" s="136">
        <v>950</v>
      </c>
      <c r="W26" s="136">
        <v>981</v>
      </c>
      <c r="X26" s="334">
        <v>940</v>
      </c>
      <c r="Y26" s="334">
        <v>1019</v>
      </c>
    </row>
    <row r="27" spans="2:25">
      <c r="B27" s="17"/>
      <c r="C27" s="22"/>
      <c r="D27" s="22" t="s">
        <v>364</v>
      </c>
      <c r="E27" s="135">
        <v>48.440207972270365</v>
      </c>
      <c r="F27" s="135">
        <v>47.650036153289946</v>
      </c>
      <c r="G27" s="135">
        <v>50.225563909774436</v>
      </c>
      <c r="H27" s="135">
        <v>46.932515337423311</v>
      </c>
      <c r="I27" s="135">
        <v>49.569976544175134</v>
      </c>
      <c r="J27" s="135">
        <v>50.580551523947747</v>
      </c>
      <c r="K27" s="135">
        <v>50.261389096340551</v>
      </c>
      <c r="L27" s="135">
        <v>49.291573452647278</v>
      </c>
      <c r="M27" s="333">
        <v>51.208106001558853</v>
      </c>
      <c r="N27" s="333">
        <v>53.394625176803387</v>
      </c>
      <c r="O27" s="135"/>
      <c r="P27" s="135">
        <v>44.673539518900348</v>
      </c>
      <c r="Q27" s="135">
        <v>45.321637426900587</v>
      </c>
      <c r="R27" s="135">
        <v>48.694779116465867</v>
      </c>
      <c r="S27" s="135">
        <v>47.429171038824762</v>
      </c>
      <c r="T27" s="135">
        <v>48.352816153028691</v>
      </c>
      <c r="U27" s="135">
        <v>49.796334012219958</v>
      </c>
      <c r="V27" s="135">
        <v>48.84210526315789</v>
      </c>
      <c r="W27" s="135">
        <v>46.279306829765545</v>
      </c>
      <c r="X27" s="333">
        <v>49.787234042553195</v>
      </c>
      <c r="Y27" s="333">
        <v>51.717369970559368</v>
      </c>
    </row>
    <row r="28" spans="2:25">
      <c r="B28" s="17"/>
      <c r="C28" s="17" t="s">
        <v>365</v>
      </c>
      <c r="D28" s="17" t="s">
        <v>366</v>
      </c>
      <c r="E28" s="134">
        <v>242</v>
      </c>
      <c r="F28" s="134">
        <v>207</v>
      </c>
      <c r="G28" s="134">
        <v>254</v>
      </c>
      <c r="H28" s="134">
        <v>246</v>
      </c>
      <c r="I28" s="134">
        <v>237</v>
      </c>
      <c r="J28" s="134">
        <v>290</v>
      </c>
      <c r="K28" s="134">
        <v>328</v>
      </c>
      <c r="L28" s="134">
        <v>373</v>
      </c>
      <c r="M28" s="332">
        <v>376</v>
      </c>
      <c r="N28" s="332">
        <v>378</v>
      </c>
      <c r="O28" s="134"/>
      <c r="P28" s="134">
        <v>160</v>
      </c>
      <c r="Q28" s="134">
        <v>130</v>
      </c>
      <c r="R28" s="134">
        <v>173</v>
      </c>
      <c r="S28" s="134">
        <v>156</v>
      </c>
      <c r="T28" s="134">
        <v>145</v>
      </c>
      <c r="U28" s="134">
        <v>185</v>
      </c>
      <c r="V28" s="134">
        <v>193</v>
      </c>
      <c r="W28" s="134">
        <v>245</v>
      </c>
      <c r="X28" s="332">
        <v>228</v>
      </c>
      <c r="Y28" s="332">
        <v>229</v>
      </c>
    </row>
    <row r="29" spans="2:25">
      <c r="B29" s="17"/>
      <c r="C29" s="17"/>
      <c r="D29" s="17" t="s">
        <v>367</v>
      </c>
      <c r="E29" s="135">
        <v>53.305785123966942</v>
      </c>
      <c r="F29" s="135">
        <v>53.140096618357489</v>
      </c>
      <c r="G29" s="135">
        <v>51.181102362204726</v>
      </c>
      <c r="H29" s="135">
        <v>56.09756097560976</v>
      </c>
      <c r="I29" s="135">
        <v>54.430379746835442</v>
      </c>
      <c r="J29" s="135">
        <v>48.96551724137931</v>
      </c>
      <c r="K29" s="135">
        <v>50</v>
      </c>
      <c r="L29" s="135">
        <v>51.742627345844504</v>
      </c>
      <c r="M29" s="333">
        <v>56.648936170212771</v>
      </c>
      <c r="N29" s="333">
        <v>55.820105820105823</v>
      </c>
      <c r="O29" s="135"/>
      <c r="P29" s="135">
        <v>49.375</v>
      </c>
      <c r="Q29" s="135">
        <v>50</v>
      </c>
      <c r="R29" s="135">
        <v>48.554913294797686</v>
      </c>
      <c r="S29" s="135">
        <v>57.692307692307686</v>
      </c>
      <c r="T29" s="135">
        <v>50.344827586206897</v>
      </c>
      <c r="U29" s="135">
        <v>45.945945945945951</v>
      </c>
      <c r="V29" s="135">
        <v>46.1139896373057</v>
      </c>
      <c r="W29" s="135">
        <v>48.571428571428569</v>
      </c>
      <c r="X29" s="333">
        <v>53.070175438596493</v>
      </c>
      <c r="Y29" s="333">
        <v>49.344978165938862</v>
      </c>
    </row>
    <row r="30" spans="2:25">
      <c r="B30" s="23" t="s">
        <v>368</v>
      </c>
      <c r="C30" s="23"/>
      <c r="D30" s="23" t="s">
        <v>369</v>
      </c>
      <c r="E30" s="137">
        <v>1466</v>
      </c>
      <c r="F30" s="137">
        <v>1372</v>
      </c>
      <c r="G30" s="137">
        <v>1461</v>
      </c>
      <c r="H30" s="137">
        <v>1531</v>
      </c>
      <c r="I30" s="137">
        <v>1536</v>
      </c>
      <c r="J30" s="137">
        <v>1557</v>
      </c>
      <c r="K30" s="137">
        <v>1742</v>
      </c>
      <c r="L30" s="137">
        <v>1715</v>
      </c>
      <c r="M30" s="336">
        <v>1852</v>
      </c>
      <c r="N30" s="336">
        <v>1982</v>
      </c>
      <c r="O30" s="137"/>
      <c r="P30" s="137">
        <v>1370</v>
      </c>
      <c r="Q30" s="137">
        <v>1285</v>
      </c>
      <c r="R30" s="137">
        <v>1356</v>
      </c>
      <c r="S30" s="137">
        <v>1426</v>
      </c>
      <c r="T30" s="137">
        <v>1447</v>
      </c>
      <c r="U30" s="137">
        <v>1437</v>
      </c>
      <c r="V30" s="137">
        <v>1618</v>
      </c>
      <c r="W30" s="137">
        <v>1562</v>
      </c>
      <c r="X30" s="336">
        <v>1682</v>
      </c>
      <c r="Y30" s="336">
        <v>1800</v>
      </c>
    </row>
    <row r="31" spans="2:25">
      <c r="B31" s="15"/>
      <c r="C31" s="15"/>
      <c r="D31" s="15" t="s">
        <v>370</v>
      </c>
      <c r="E31" s="133">
        <v>62.414733969986358</v>
      </c>
      <c r="F31" s="133">
        <v>59.62099125364432</v>
      </c>
      <c r="G31" s="133">
        <v>62.080766598220393</v>
      </c>
      <c r="H31" s="133">
        <v>62.246897452645335</v>
      </c>
      <c r="I31" s="133">
        <v>58.7890625</v>
      </c>
      <c r="J31" s="133">
        <v>63.198458574181117</v>
      </c>
      <c r="K31" s="133">
        <v>63.145809414466136</v>
      </c>
      <c r="L31" s="133">
        <v>63.090379008746353</v>
      </c>
      <c r="M31" s="331">
        <v>63.930885529157663</v>
      </c>
      <c r="N31" s="331">
        <v>64.934409687184655</v>
      </c>
      <c r="O31" s="133"/>
      <c r="P31" s="133">
        <v>62.189781021897808</v>
      </c>
      <c r="Q31" s="133">
        <v>58.754863813229576</v>
      </c>
      <c r="R31" s="133">
        <v>62.24188790560472</v>
      </c>
      <c r="S31" s="133">
        <v>61.85133239831697</v>
      </c>
      <c r="T31" s="133">
        <v>58.189357290946788</v>
      </c>
      <c r="U31" s="133">
        <v>62.700069589422405</v>
      </c>
      <c r="V31" s="133">
        <v>62.484548825710753</v>
      </c>
      <c r="W31" s="133">
        <v>62.804097311139564</v>
      </c>
      <c r="X31" s="331">
        <v>63.912009512485135</v>
      </c>
      <c r="Y31" s="331">
        <v>64.444444444444443</v>
      </c>
    </row>
    <row r="32" spans="2:25">
      <c r="B32" s="17"/>
      <c r="C32" s="17" t="s">
        <v>371</v>
      </c>
      <c r="D32" s="17" t="s">
        <v>372</v>
      </c>
      <c r="E32" s="134">
        <v>880</v>
      </c>
      <c r="F32" s="134">
        <v>889</v>
      </c>
      <c r="G32" s="134">
        <v>882</v>
      </c>
      <c r="H32" s="134">
        <v>923</v>
      </c>
      <c r="I32" s="134">
        <v>981</v>
      </c>
      <c r="J32" s="134">
        <v>998</v>
      </c>
      <c r="K32" s="134">
        <v>1104</v>
      </c>
      <c r="L32" s="134">
        <v>1057</v>
      </c>
      <c r="M32" s="332">
        <v>1124</v>
      </c>
      <c r="N32" s="332">
        <v>1261</v>
      </c>
      <c r="O32" s="134"/>
      <c r="P32" s="134">
        <v>850</v>
      </c>
      <c r="Q32" s="134">
        <v>865</v>
      </c>
      <c r="R32" s="134">
        <v>843</v>
      </c>
      <c r="S32" s="134">
        <v>898</v>
      </c>
      <c r="T32" s="134">
        <v>952</v>
      </c>
      <c r="U32" s="134">
        <v>966</v>
      </c>
      <c r="V32" s="134">
        <v>1072</v>
      </c>
      <c r="W32" s="134">
        <v>1016</v>
      </c>
      <c r="X32" s="332">
        <v>1084</v>
      </c>
      <c r="Y32" s="332">
        <v>1223</v>
      </c>
    </row>
    <row r="33" spans="2:25">
      <c r="B33" s="17"/>
      <c r="C33" s="17"/>
      <c r="D33" s="17" t="s">
        <v>373</v>
      </c>
      <c r="E33" s="135">
        <v>56.704545454545453</v>
      </c>
      <c r="F33" s="135">
        <v>55.680539932508431</v>
      </c>
      <c r="G33" s="135">
        <v>56.349206349206348</v>
      </c>
      <c r="H33" s="135">
        <v>57.963163596966417</v>
      </c>
      <c r="I33" s="135">
        <v>53.924566768603469</v>
      </c>
      <c r="J33" s="135">
        <v>59.519038076152306</v>
      </c>
      <c r="K33" s="135">
        <v>58.876811594202891</v>
      </c>
      <c r="L33" s="135">
        <v>59.413434247871336</v>
      </c>
      <c r="M33" s="333">
        <v>60.320284697508896</v>
      </c>
      <c r="N33" s="333">
        <v>62.33148295003965</v>
      </c>
      <c r="O33" s="135"/>
      <c r="P33" s="135">
        <v>56.823529411764703</v>
      </c>
      <c r="Q33" s="135">
        <v>55.375722543352602</v>
      </c>
      <c r="R33" s="135">
        <v>56.227758007117437</v>
      </c>
      <c r="S33" s="135">
        <v>57.57238307349666</v>
      </c>
      <c r="T33" s="135">
        <v>53.886554621848738</v>
      </c>
      <c r="U33" s="135">
        <v>59.420289855072461</v>
      </c>
      <c r="V33" s="135">
        <v>58.955223880597018</v>
      </c>
      <c r="W33" s="135">
        <v>59.547244094488192</v>
      </c>
      <c r="X33" s="333">
        <v>60.147601476014756</v>
      </c>
      <c r="Y33" s="333">
        <v>62.469337694194607</v>
      </c>
    </row>
    <row r="34" spans="2:25">
      <c r="B34" s="17"/>
      <c r="C34" s="20" t="s">
        <v>374</v>
      </c>
      <c r="D34" s="20" t="s">
        <v>375</v>
      </c>
      <c r="E34" s="136">
        <v>91</v>
      </c>
      <c r="F34" s="136">
        <v>110</v>
      </c>
      <c r="G34" s="136">
        <v>123</v>
      </c>
      <c r="H34" s="136">
        <v>123</v>
      </c>
      <c r="I34" s="136">
        <v>117</v>
      </c>
      <c r="J34" s="136">
        <v>118</v>
      </c>
      <c r="K34" s="136">
        <v>129</v>
      </c>
      <c r="L34" s="136">
        <v>119</v>
      </c>
      <c r="M34" s="334">
        <v>130</v>
      </c>
      <c r="N34" s="334">
        <v>118</v>
      </c>
      <c r="O34" s="136"/>
      <c r="P34" s="136">
        <v>87</v>
      </c>
      <c r="Q34" s="136">
        <v>102</v>
      </c>
      <c r="R34" s="136">
        <v>119</v>
      </c>
      <c r="S34" s="136">
        <v>114</v>
      </c>
      <c r="T34" s="136">
        <v>114</v>
      </c>
      <c r="U34" s="136">
        <v>108</v>
      </c>
      <c r="V34" s="136">
        <v>122</v>
      </c>
      <c r="W34" s="136">
        <v>108</v>
      </c>
      <c r="X34" s="334">
        <v>124</v>
      </c>
      <c r="Y34" s="334">
        <v>103</v>
      </c>
    </row>
    <row r="35" spans="2:25">
      <c r="B35" s="17"/>
      <c r="C35" s="22"/>
      <c r="D35" s="22" t="s">
        <v>376</v>
      </c>
      <c r="E35" s="135">
        <v>60.439560439560438</v>
      </c>
      <c r="F35" s="135">
        <v>64.545454545454547</v>
      </c>
      <c r="G35" s="135">
        <v>65.853658536585371</v>
      </c>
      <c r="H35" s="135">
        <v>65.853658536585371</v>
      </c>
      <c r="I35" s="135">
        <v>58.974358974358978</v>
      </c>
      <c r="J35" s="135">
        <v>59.322033898305079</v>
      </c>
      <c r="K35" s="135">
        <v>60.465116279069761</v>
      </c>
      <c r="L35" s="135">
        <v>61.344537815126053</v>
      </c>
      <c r="M35" s="333">
        <v>61.53846153846154</v>
      </c>
      <c r="N35" s="333">
        <v>61.016949152542374</v>
      </c>
      <c r="O35" s="135"/>
      <c r="P35" s="135">
        <v>59.770114942528743</v>
      </c>
      <c r="Q35" s="135">
        <v>64.705882352941174</v>
      </c>
      <c r="R35" s="135">
        <v>66.386554621848731</v>
      </c>
      <c r="S35" s="135">
        <v>64.912280701754383</v>
      </c>
      <c r="T35" s="135">
        <v>59.649122807017541</v>
      </c>
      <c r="U35" s="135">
        <v>58.333333333333336</v>
      </c>
      <c r="V35" s="135">
        <v>60.655737704918032</v>
      </c>
      <c r="W35" s="135">
        <v>59.259259259259252</v>
      </c>
      <c r="X35" s="333">
        <v>59.677419354838712</v>
      </c>
      <c r="Y35" s="333">
        <v>57.28155339805825</v>
      </c>
    </row>
    <row r="36" spans="2:25">
      <c r="B36" s="17"/>
      <c r="C36" s="17" t="s">
        <v>377</v>
      </c>
      <c r="D36" s="17" t="s">
        <v>378</v>
      </c>
      <c r="E36" s="134">
        <v>176</v>
      </c>
      <c r="F36" s="134">
        <v>69</v>
      </c>
      <c r="G36" s="134">
        <v>137</v>
      </c>
      <c r="H36" s="134">
        <v>129</v>
      </c>
      <c r="I36" s="134">
        <v>109</v>
      </c>
      <c r="J36" s="134">
        <v>109</v>
      </c>
      <c r="K36" s="134">
        <v>124</v>
      </c>
      <c r="L36" s="134">
        <v>140</v>
      </c>
      <c r="M36" s="332">
        <v>108</v>
      </c>
      <c r="N36" s="332">
        <v>100</v>
      </c>
      <c r="O36" s="134"/>
      <c r="P36" s="134">
        <v>170</v>
      </c>
      <c r="Q36" s="134">
        <v>63</v>
      </c>
      <c r="R36" s="134">
        <v>133</v>
      </c>
      <c r="S36" s="134">
        <v>127</v>
      </c>
      <c r="T36" s="134">
        <v>107</v>
      </c>
      <c r="U36" s="134">
        <v>107</v>
      </c>
      <c r="V36" s="134">
        <v>120</v>
      </c>
      <c r="W36" s="134">
        <v>137</v>
      </c>
      <c r="X36" s="332">
        <v>106</v>
      </c>
      <c r="Y36" s="332">
        <v>99</v>
      </c>
    </row>
    <row r="37" spans="2:25">
      <c r="B37" s="17"/>
      <c r="C37" s="17"/>
      <c r="D37" s="17" t="s">
        <v>379</v>
      </c>
      <c r="E37" s="135">
        <v>81.25</v>
      </c>
      <c r="F37" s="135">
        <v>81.159420289855078</v>
      </c>
      <c r="G37" s="135">
        <v>86.131386861313857</v>
      </c>
      <c r="H37" s="135">
        <v>81.395348837209298</v>
      </c>
      <c r="I37" s="135">
        <v>79.816513761467888</v>
      </c>
      <c r="J37" s="135">
        <v>88.073394495412856</v>
      </c>
      <c r="K37" s="135">
        <v>85.483870967741936</v>
      </c>
      <c r="L37" s="135">
        <v>91.428571428571431</v>
      </c>
      <c r="M37" s="333">
        <v>86.111111111111114</v>
      </c>
      <c r="N37" s="333">
        <v>84</v>
      </c>
      <c r="O37" s="135"/>
      <c r="P37" s="135">
        <v>81.17647058823529</v>
      </c>
      <c r="Q37" s="135">
        <v>82.539682539682531</v>
      </c>
      <c r="R37" s="135">
        <v>86.46616541353383</v>
      </c>
      <c r="S37" s="135">
        <v>81.102362204724415</v>
      </c>
      <c r="T37" s="135">
        <v>79.43925233644859</v>
      </c>
      <c r="U37" s="135">
        <v>87.850467289719631</v>
      </c>
      <c r="V37" s="135">
        <v>85</v>
      </c>
      <c r="W37" s="135">
        <v>91.240875912408754</v>
      </c>
      <c r="X37" s="333">
        <v>86.79245283018868</v>
      </c>
      <c r="Y37" s="333">
        <v>83.838383838383834</v>
      </c>
    </row>
    <row r="38" spans="2:25">
      <c r="B38" s="17"/>
      <c r="C38" s="20" t="s">
        <v>380</v>
      </c>
      <c r="D38" s="20" t="s">
        <v>381</v>
      </c>
      <c r="E38" s="136">
        <v>214</v>
      </c>
      <c r="F38" s="136">
        <v>204</v>
      </c>
      <c r="G38" s="136">
        <v>206</v>
      </c>
      <c r="H38" s="136">
        <v>253</v>
      </c>
      <c r="I38" s="136">
        <v>226</v>
      </c>
      <c r="J38" s="136">
        <v>234</v>
      </c>
      <c r="K38" s="136">
        <v>239</v>
      </c>
      <c r="L38" s="136">
        <v>239</v>
      </c>
      <c r="M38" s="334">
        <v>285</v>
      </c>
      <c r="N38" s="334">
        <v>282</v>
      </c>
      <c r="O38" s="136"/>
      <c r="P38" s="136">
        <v>184</v>
      </c>
      <c r="Q38" s="136">
        <v>178</v>
      </c>
      <c r="R38" s="136">
        <v>165</v>
      </c>
      <c r="S38" s="136">
        <v>210</v>
      </c>
      <c r="T38" s="136">
        <v>190</v>
      </c>
      <c r="U38" s="136">
        <v>185</v>
      </c>
      <c r="V38" s="136">
        <v>178</v>
      </c>
      <c r="W38" s="136">
        <v>176</v>
      </c>
      <c r="X38" s="334">
        <v>223</v>
      </c>
      <c r="Y38" s="334">
        <v>221</v>
      </c>
    </row>
    <row r="39" spans="2:25">
      <c r="B39" s="17"/>
      <c r="C39" s="22"/>
      <c r="D39" s="22" t="s">
        <v>382</v>
      </c>
      <c r="E39" s="135">
        <v>74.766355140186917</v>
      </c>
      <c r="F39" s="135">
        <v>70.588235294117652</v>
      </c>
      <c r="G39" s="135">
        <v>77.184466019417471</v>
      </c>
      <c r="H39" s="135">
        <v>73.517786561264813</v>
      </c>
      <c r="I39" s="135">
        <v>73.893805309734518</v>
      </c>
      <c r="J39" s="135">
        <v>74.786324786324784</v>
      </c>
      <c r="K39" s="135">
        <v>72.803347280334734</v>
      </c>
      <c r="L39" s="135">
        <v>66.108786610878653</v>
      </c>
      <c r="M39" s="333">
        <v>71.929824561403507</v>
      </c>
      <c r="N39" s="333">
        <v>74.113475177304963</v>
      </c>
      <c r="O39" s="135"/>
      <c r="P39" s="135">
        <v>76.08695652173914</v>
      </c>
      <c r="Q39" s="135">
        <v>69.101123595505626</v>
      </c>
      <c r="R39" s="135">
        <v>78.181818181818187</v>
      </c>
      <c r="S39" s="135">
        <v>73.333333333333329</v>
      </c>
      <c r="T39" s="135">
        <v>72.10526315789474</v>
      </c>
      <c r="U39" s="135">
        <v>74.594594594594597</v>
      </c>
      <c r="V39" s="135">
        <v>70.224719101123597</v>
      </c>
      <c r="W39" s="135">
        <v>64.772727272727266</v>
      </c>
      <c r="X39" s="333">
        <v>75.336322869955154</v>
      </c>
      <c r="Y39" s="333">
        <v>73.755656108597293</v>
      </c>
    </row>
    <row r="40" spans="2:25">
      <c r="B40" s="17"/>
      <c r="C40" s="20" t="s">
        <v>383</v>
      </c>
      <c r="D40" s="20" t="s">
        <v>384</v>
      </c>
      <c r="E40" s="136">
        <v>105</v>
      </c>
      <c r="F40" s="136">
        <v>100</v>
      </c>
      <c r="G40" s="136">
        <v>113</v>
      </c>
      <c r="H40" s="136">
        <v>103</v>
      </c>
      <c r="I40" s="136">
        <v>103</v>
      </c>
      <c r="J40" s="136">
        <v>98</v>
      </c>
      <c r="K40" s="136">
        <v>146</v>
      </c>
      <c r="L40" s="136">
        <v>160</v>
      </c>
      <c r="M40" s="334">
        <v>205</v>
      </c>
      <c r="N40" s="334">
        <v>221</v>
      </c>
      <c r="O40" s="136"/>
      <c r="P40" s="136">
        <v>79</v>
      </c>
      <c r="Q40" s="136">
        <v>77</v>
      </c>
      <c r="R40" s="136">
        <v>96</v>
      </c>
      <c r="S40" s="136">
        <v>77</v>
      </c>
      <c r="T40" s="136">
        <v>84</v>
      </c>
      <c r="U40" s="136">
        <v>71</v>
      </c>
      <c r="V40" s="136">
        <v>126</v>
      </c>
      <c r="W40" s="136">
        <v>125</v>
      </c>
      <c r="X40" s="334">
        <v>145</v>
      </c>
      <c r="Y40" s="334">
        <v>154</v>
      </c>
    </row>
    <row r="41" spans="2:25">
      <c r="B41" s="17"/>
      <c r="C41" s="22"/>
      <c r="D41" s="22" t="s">
        <v>385</v>
      </c>
      <c r="E41" s="135">
        <v>55.238095238095241</v>
      </c>
      <c r="F41" s="135">
        <v>52</v>
      </c>
      <c r="G41" s="135">
        <v>46.017699115044245</v>
      </c>
      <c r="H41" s="135">
        <v>44.660194174757287</v>
      </c>
      <c r="I41" s="135">
        <v>49.514563106796118</v>
      </c>
      <c r="J41" s="135">
        <v>50</v>
      </c>
      <c r="K41" s="135">
        <v>63.013698630136986</v>
      </c>
      <c r="L41" s="135">
        <v>59.375</v>
      </c>
      <c r="M41" s="333">
        <v>62.439024390243901</v>
      </c>
      <c r="N41" s="333">
        <v>61.53846153846154</v>
      </c>
      <c r="O41" s="135"/>
      <c r="P41" s="135">
        <v>49.367088607594937</v>
      </c>
      <c r="Q41" s="135">
        <v>45.454545454545453</v>
      </c>
      <c r="R41" s="135">
        <v>48.958333333333329</v>
      </c>
      <c r="S41" s="135">
        <v>44.155844155844157</v>
      </c>
      <c r="T41" s="135">
        <v>46.428571428571431</v>
      </c>
      <c r="U41" s="135">
        <v>45.070422535211272</v>
      </c>
      <c r="V41" s="135">
        <v>61.904761904761905</v>
      </c>
      <c r="W41" s="135">
        <v>58.4</v>
      </c>
      <c r="X41" s="333">
        <v>61.379310344827587</v>
      </c>
      <c r="Y41" s="333">
        <v>59.090909090909093</v>
      </c>
    </row>
    <row r="42" spans="2:25">
      <c r="B42" s="23" t="s">
        <v>386</v>
      </c>
      <c r="C42" s="25"/>
      <c r="D42" s="25" t="s">
        <v>387</v>
      </c>
      <c r="E42" s="138">
        <v>1576</v>
      </c>
      <c r="F42" s="138">
        <v>1728</v>
      </c>
      <c r="G42" s="138">
        <v>1885</v>
      </c>
      <c r="H42" s="138">
        <v>2036</v>
      </c>
      <c r="I42" s="138">
        <v>2061</v>
      </c>
      <c r="J42" s="138">
        <v>2251</v>
      </c>
      <c r="K42" s="138">
        <v>2293</v>
      </c>
      <c r="L42" s="138">
        <v>2380</v>
      </c>
      <c r="M42" s="337">
        <v>2575</v>
      </c>
      <c r="N42" s="337">
        <v>2693</v>
      </c>
      <c r="O42" s="138"/>
      <c r="P42" s="138">
        <v>975</v>
      </c>
      <c r="Q42" s="138">
        <v>1036</v>
      </c>
      <c r="R42" s="138">
        <v>1167</v>
      </c>
      <c r="S42" s="138">
        <v>1247</v>
      </c>
      <c r="T42" s="138">
        <v>1215</v>
      </c>
      <c r="U42" s="138">
        <v>1323</v>
      </c>
      <c r="V42" s="138">
        <v>1351</v>
      </c>
      <c r="W42" s="138">
        <v>1341</v>
      </c>
      <c r="X42" s="337">
        <v>1451</v>
      </c>
      <c r="Y42" s="337">
        <v>1538</v>
      </c>
    </row>
    <row r="43" spans="2:25">
      <c r="B43" s="15"/>
      <c r="C43" s="25"/>
      <c r="D43" s="25" t="s">
        <v>388</v>
      </c>
      <c r="E43" s="133">
        <v>25.507614213197972</v>
      </c>
      <c r="F43" s="133">
        <v>25.462962962962965</v>
      </c>
      <c r="G43" s="133">
        <v>28.594164456233422</v>
      </c>
      <c r="H43" s="133">
        <v>27.799607072691551</v>
      </c>
      <c r="I43" s="133">
        <v>27.704997573993207</v>
      </c>
      <c r="J43" s="133">
        <v>29.187027987561081</v>
      </c>
      <c r="K43" s="133">
        <v>30.266027038813782</v>
      </c>
      <c r="L43" s="133">
        <v>30.336134453781511</v>
      </c>
      <c r="M43" s="331">
        <v>28.893203883495143</v>
      </c>
      <c r="N43" s="331">
        <v>33.271444485703675</v>
      </c>
      <c r="O43" s="133"/>
      <c r="P43" s="133">
        <v>22.974358974358974</v>
      </c>
      <c r="Q43" s="133">
        <v>25.579150579150578</v>
      </c>
      <c r="R43" s="133">
        <v>26.820908311910884</v>
      </c>
      <c r="S43" s="133">
        <v>25.66158781074579</v>
      </c>
      <c r="T43" s="133">
        <v>27.901234567901234</v>
      </c>
      <c r="U43" s="133">
        <v>28.72260015117158</v>
      </c>
      <c r="V43" s="133">
        <v>30.421909696521094</v>
      </c>
      <c r="W43" s="133">
        <v>29.753914988814316</v>
      </c>
      <c r="X43" s="331">
        <v>29.91040661612681</v>
      </c>
      <c r="Y43" s="331">
        <v>33.875162548764628</v>
      </c>
    </row>
    <row r="44" spans="2:25">
      <c r="B44" s="17"/>
      <c r="C44" s="20" t="s">
        <v>389</v>
      </c>
      <c r="D44" s="20" t="s">
        <v>390</v>
      </c>
      <c r="E44" s="136">
        <v>628</v>
      </c>
      <c r="F44" s="136">
        <v>733</v>
      </c>
      <c r="G44" s="136">
        <v>780</v>
      </c>
      <c r="H44" s="136">
        <v>869</v>
      </c>
      <c r="I44" s="136">
        <v>793</v>
      </c>
      <c r="J44" s="136">
        <v>873</v>
      </c>
      <c r="K44" s="136">
        <v>893</v>
      </c>
      <c r="L44" s="136">
        <v>771</v>
      </c>
      <c r="M44" s="334">
        <v>833</v>
      </c>
      <c r="N44" s="334">
        <v>901</v>
      </c>
      <c r="O44" s="136"/>
      <c r="P44" s="136">
        <v>440</v>
      </c>
      <c r="Q44" s="136">
        <v>489</v>
      </c>
      <c r="R44" s="136">
        <v>520</v>
      </c>
      <c r="S44" s="136">
        <v>573</v>
      </c>
      <c r="T44" s="136">
        <v>513</v>
      </c>
      <c r="U44" s="136">
        <v>548</v>
      </c>
      <c r="V44" s="136">
        <v>586</v>
      </c>
      <c r="W44" s="136">
        <v>484</v>
      </c>
      <c r="X44" s="334">
        <v>519</v>
      </c>
      <c r="Y44" s="334">
        <v>609</v>
      </c>
    </row>
    <row r="45" spans="2:25">
      <c r="B45" s="17"/>
      <c r="C45" s="22"/>
      <c r="D45" s="22" t="s">
        <v>391</v>
      </c>
      <c r="E45" s="135">
        <v>35.828025477707001</v>
      </c>
      <c r="F45" s="135">
        <v>35.061391541609822</v>
      </c>
      <c r="G45" s="135">
        <v>40.128205128205131</v>
      </c>
      <c r="H45" s="135">
        <v>36.363636363636367</v>
      </c>
      <c r="I45" s="135">
        <v>37.452711223203025</v>
      </c>
      <c r="J45" s="135">
        <v>38.258877434135165</v>
      </c>
      <c r="K45" s="135">
        <v>40.313549832026872</v>
      </c>
      <c r="L45" s="135">
        <v>42.153047989623865</v>
      </c>
      <c r="M45" s="333">
        <v>38.895558223289314</v>
      </c>
      <c r="N45" s="333">
        <v>45.615982241953382</v>
      </c>
      <c r="O45" s="135"/>
      <c r="P45" s="135">
        <v>32.045454545454547</v>
      </c>
      <c r="Q45" s="135">
        <v>34.969325153374228</v>
      </c>
      <c r="R45" s="135">
        <v>37.5</v>
      </c>
      <c r="S45" s="135">
        <v>35.078534031413611</v>
      </c>
      <c r="T45" s="135">
        <v>33.918128654970758</v>
      </c>
      <c r="U45" s="135">
        <v>34.124087591240873</v>
      </c>
      <c r="V45" s="135">
        <v>37.201365187713307</v>
      </c>
      <c r="W45" s="135">
        <v>38.016528925619838</v>
      </c>
      <c r="X45" s="333">
        <v>34.874759152215802</v>
      </c>
      <c r="Y45" s="333">
        <v>42.036124794745483</v>
      </c>
    </row>
    <row r="46" spans="2:25">
      <c r="B46" s="17"/>
      <c r="C46" s="17" t="s">
        <v>392</v>
      </c>
      <c r="D46" s="17" t="s">
        <v>393</v>
      </c>
      <c r="E46" s="134">
        <v>719</v>
      </c>
      <c r="F46" s="134">
        <v>775</v>
      </c>
      <c r="G46" s="134">
        <v>845</v>
      </c>
      <c r="H46" s="134">
        <v>860</v>
      </c>
      <c r="I46" s="134">
        <v>868</v>
      </c>
      <c r="J46" s="134">
        <v>931</v>
      </c>
      <c r="K46" s="134">
        <v>983</v>
      </c>
      <c r="L46" s="134">
        <v>1100</v>
      </c>
      <c r="M46" s="332">
        <v>1152</v>
      </c>
      <c r="N46" s="332">
        <v>1187</v>
      </c>
      <c r="O46" s="134"/>
      <c r="P46" s="134">
        <v>425</v>
      </c>
      <c r="Q46" s="134">
        <v>431</v>
      </c>
      <c r="R46" s="134">
        <v>497</v>
      </c>
      <c r="S46" s="134">
        <v>492</v>
      </c>
      <c r="T46" s="134">
        <v>454</v>
      </c>
      <c r="U46" s="134">
        <v>497</v>
      </c>
      <c r="V46" s="134">
        <v>508</v>
      </c>
      <c r="W46" s="134">
        <v>549</v>
      </c>
      <c r="X46" s="332">
        <v>570</v>
      </c>
      <c r="Y46" s="332">
        <v>571</v>
      </c>
    </row>
    <row r="47" spans="2:25">
      <c r="B47" s="17"/>
      <c r="C47" s="17"/>
      <c r="D47" s="17" t="s">
        <v>394</v>
      </c>
      <c r="E47" s="135">
        <v>13.630041724617525</v>
      </c>
      <c r="F47" s="135">
        <v>14.32258064516129</v>
      </c>
      <c r="G47" s="135">
        <v>15.621301775147927</v>
      </c>
      <c r="H47" s="135">
        <v>15.697674418604651</v>
      </c>
      <c r="I47" s="135">
        <v>12.788018433179724</v>
      </c>
      <c r="J47" s="135">
        <v>13.748657357679914</v>
      </c>
      <c r="K47" s="135">
        <v>15.666327568667345</v>
      </c>
      <c r="L47" s="135">
        <v>17.454545454545457</v>
      </c>
      <c r="M47" s="333">
        <v>15.798611111111111</v>
      </c>
      <c r="N47" s="333">
        <v>18.365627632687449</v>
      </c>
      <c r="O47" s="135"/>
      <c r="P47" s="135">
        <v>8.9411764705882355</v>
      </c>
      <c r="Q47" s="135">
        <v>9.5127610208816709</v>
      </c>
      <c r="R47" s="135">
        <v>11.267605633802818</v>
      </c>
      <c r="S47" s="135">
        <v>8.536585365853659</v>
      </c>
      <c r="T47" s="135">
        <v>9.9118942731277535</v>
      </c>
      <c r="U47" s="135">
        <v>10.06036217303823</v>
      </c>
      <c r="V47" s="135">
        <v>12.401574803149607</v>
      </c>
      <c r="W47" s="135">
        <v>11.839708561020036</v>
      </c>
      <c r="X47" s="333">
        <v>12.456140350877194</v>
      </c>
      <c r="Y47" s="333">
        <v>13.134851138353765</v>
      </c>
    </row>
    <row r="48" spans="2:25">
      <c r="B48" s="17"/>
      <c r="C48" s="20" t="s">
        <v>395</v>
      </c>
      <c r="D48" s="20" t="s">
        <v>396</v>
      </c>
      <c r="E48" s="136">
        <v>65</v>
      </c>
      <c r="F48" s="136">
        <v>61</v>
      </c>
      <c r="G48" s="136">
        <v>75</v>
      </c>
      <c r="H48" s="136">
        <v>84</v>
      </c>
      <c r="I48" s="136">
        <v>105</v>
      </c>
      <c r="J48" s="136">
        <v>112</v>
      </c>
      <c r="K48" s="136">
        <v>106</v>
      </c>
      <c r="L48" s="136">
        <v>108</v>
      </c>
      <c r="M48" s="334">
        <v>125</v>
      </c>
      <c r="N48" s="334">
        <v>131</v>
      </c>
      <c r="O48" s="136"/>
      <c r="P48" s="136">
        <v>59</v>
      </c>
      <c r="Q48" s="136">
        <v>55</v>
      </c>
      <c r="R48" s="136">
        <v>69</v>
      </c>
      <c r="S48" s="136">
        <v>82</v>
      </c>
      <c r="T48" s="136">
        <v>97</v>
      </c>
      <c r="U48" s="136">
        <v>101</v>
      </c>
      <c r="V48" s="136">
        <v>95</v>
      </c>
      <c r="W48" s="136">
        <v>95</v>
      </c>
      <c r="X48" s="334">
        <v>115</v>
      </c>
      <c r="Y48" s="334">
        <v>113</v>
      </c>
    </row>
    <row r="49" spans="2:25">
      <c r="B49" s="17"/>
      <c r="C49" s="22"/>
      <c r="D49" s="22" t="s">
        <v>397</v>
      </c>
      <c r="E49" s="135">
        <v>56.92307692307692</v>
      </c>
      <c r="F49" s="135">
        <v>62.295081967213115</v>
      </c>
      <c r="G49" s="135">
        <v>64</v>
      </c>
      <c r="H49" s="135">
        <v>60.714285714285708</v>
      </c>
      <c r="I49" s="135">
        <v>66.666666666666657</v>
      </c>
      <c r="J49" s="135">
        <v>63.392857142857139</v>
      </c>
      <c r="K49" s="135">
        <v>67.924528301886795</v>
      </c>
      <c r="L49" s="135">
        <v>69.444444444444443</v>
      </c>
      <c r="M49" s="333">
        <v>69.599999999999994</v>
      </c>
      <c r="N49" s="333">
        <v>67.938931297709928</v>
      </c>
      <c r="O49" s="135"/>
      <c r="P49" s="135">
        <v>57.627118644067799</v>
      </c>
      <c r="Q49" s="135">
        <v>69.090909090909093</v>
      </c>
      <c r="R49" s="135">
        <v>65.217391304347828</v>
      </c>
      <c r="S49" s="135">
        <v>59.756097560975604</v>
      </c>
      <c r="T49" s="135">
        <v>65.979381443298962</v>
      </c>
      <c r="U49" s="135">
        <v>60.396039603960396</v>
      </c>
      <c r="V49" s="135">
        <v>67.368421052631575</v>
      </c>
      <c r="W49" s="135">
        <v>70.526315789473685</v>
      </c>
      <c r="X49" s="333">
        <v>68.695652173913047</v>
      </c>
      <c r="Y49" s="333">
        <v>69.026548672566364</v>
      </c>
    </row>
    <row r="50" spans="2:25">
      <c r="B50" s="17"/>
      <c r="C50" s="17" t="s">
        <v>398</v>
      </c>
      <c r="D50" s="17" t="s">
        <v>399</v>
      </c>
      <c r="E50" s="134">
        <v>164</v>
      </c>
      <c r="F50" s="134">
        <v>159</v>
      </c>
      <c r="G50" s="134">
        <v>185</v>
      </c>
      <c r="H50" s="134">
        <v>223</v>
      </c>
      <c r="I50" s="134">
        <v>295</v>
      </c>
      <c r="J50" s="134">
        <v>335</v>
      </c>
      <c r="K50" s="134">
        <v>311</v>
      </c>
      <c r="L50" s="134">
        <v>401</v>
      </c>
      <c r="M50" s="332">
        <v>465</v>
      </c>
      <c r="N50" s="332">
        <v>474</v>
      </c>
      <c r="O50" s="134"/>
      <c r="P50" s="134">
        <v>51</v>
      </c>
      <c r="Q50" s="134">
        <v>61</v>
      </c>
      <c r="R50" s="134">
        <v>81</v>
      </c>
      <c r="S50" s="134">
        <v>100</v>
      </c>
      <c r="T50" s="134">
        <v>151</v>
      </c>
      <c r="U50" s="134">
        <v>177</v>
      </c>
      <c r="V50" s="134">
        <v>162</v>
      </c>
      <c r="W50" s="134">
        <v>213</v>
      </c>
      <c r="X50" s="332">
        <v>247</v>
      </c>
      <c r="Y50" s="332">
        <v>245</v>
      </c>
    </row>
    <row r="51" spans="2:25">
      <c r="B51" s="17"/>
      <c r="C51" s="17"/>
      <c r="D51" s="17" t="s">
        <v>400</v>
      </c>
      <c r="E51" s="135">
        <v>25.609756097560975</v>
      </c>
      <c r="F51" s="135">
        <v>21.383647798742139</v>
      </c>
      <c r="G51" s="135">
        <v>24.864864864864867</v>
      </c>
      <c r="H51" s="135">
        <v>28.699551569506728</v>
      </c>
      <c r="I51" s="135">
        <v>31.525423728813561</v>
      </c>
      <c r="J51" s="135">
        <v>37.014925373134325</v>
      </c>
      <c r="K51" s="135">
        <v>34.726688102893895</v>
      </c>
      <c r="L51" s="135">
        <v>32.418952618453865</v>
      </c>
      <c r="M51" s="333">
        <v>32.473118279569889</v>
      </c>
      <c r="N51" s="333">
        <v>37.552742616033754</v>
      </c>
      <c r="O51" s="135"/>
      <c r="P51" s="135">
        <v>21.568627450980394</v>
      </c>
      <c r="Q51" s="135">
        <v>24.590163934426229</v>
      </c>
      <c r="R51" s="135">
        <v>20.987654320987652</v>
      </c>
      <c r="S51" s="135">
        <v>28.000000000000004</v>
      </c>
      <c r="T51" s="135">
        <v>37.086092715231786</v>
      </c>
      <c r="U51" s="135">
        <v>46.327683615819211</v>
      </c>
      <c r="V51" s="135">
        <v>40.74074074074074</v>
      </c>
      <c r="W51" s="135">
        <v>38.967136150234744</v>
      </c>
      <c r="X51" s="333">
        <v>41.700404858299592</v>
      </c>
      <c r="Y51" s="333">
        <v>45.714285714285715</v>
      </c>
    </row>
    <row r="52" spans="2:25">
      <c r="B52" s="23" t="s">
        <v>401</v>
      </c>
      <c r="C52" s="23"/>
      <c r="D52" s="23" t="s">
        <v>402</v>
      </c>
      <c r="E52" s="137">
        <v>567</v>
      </c>
      <c r="F52" s="137">
        <v>527</v>
      </c>
      <c r="G52" s="137">
        <v>556</v>
      </c>
      <c r="H52" s="137">
        <v>494</v>
      </c>
      <c r="I52" s="137">
        <v>521</v>
      </c>
      <c r="J52" s="137">
        <v>501</v>
      </c>
      <c r="K52" s="137">
        <v>552</v>
      </c>
      <c r="L52" s="137">
        <v>595</v>
      </c>
      <c r="M52" s="336">
        <v>605</v>
      </c>
      <c r="N52" s="336">
        <v>618</v>
      </c>
      <c r="O52" s="137"/>
      <c r="P52" s="137">
        <v>420</v>
      </c>
      <c r="Q52" s="137">
        <v>436</v>
      </c>
      <c r="R52" s="137">
        <v>459</v>
      </c>
      <c r="S52" s="137">
        <v>404</v>
      </c>
      <c r="T52" s="137">
        <v>418</v>
      </c>
      <c r="U52" s="137">
        <v>380</v>
      </c>
      <c r="V52" s="137">
        <v>430</v>
      </c>
      <c r="W52" s="137">
        <v>446</v>
      </c>
      <c r="X52" s="336">
        <v>432</v>
      </c>
      <c r="Y52" s="336">
        <v>416</v>
      </c>
    </row>
    <row r="53" spans="2:25">
      <c r="B53" s="15"/>
      <c r="C53" s="15"/>
      <c r="D53" s="15" t="s">
        <v>403</v>
      </c>
      <c r="E53" s="133">
        <v>56.437389770723101</v>
      </c>
      <c r="F53" s="133">
        <v>51.992409867172675</v>
      </c>
      <c r="G53" s="133">
        <v>53.417266187050359</v>
      </c>
      <c r="H53" s="133">
        <v>51.417004048582996</v>
      </c>
      <c r="I53" s="133">
        <v>47.408829174664106</v>
      </c>
      <c r="J53" s="133">
        <v>51.297405189620761</v>
      </c>
      <c r="K53" s="133">
        <v>51.268115942028977</v>
      </c>
      <c r="L53" s="133">
        <v>54.45378151260504</v>
      </c>
      <c r="M53" s="331">
        <v>53.884297520661164</v>
      </c>
      <c r="N53" s="331">
        <v>53.398058252427184</v>
      </c>
      <c r="O53" s="133"/>
      <c r="P53" s="133">
        <v>53.095238095238095</v>
      </c>
      <c r="Q53" s="133">
        <v>51.605504587155963</v>
      </c>
      <c r="R53" s="133">
        <v>52.069716775599126</v>
      </c>
      <c r="S53" s="133">
        <v>49.75247524752475</v>
      </c>
      <c r="T53" s="133">
        <v>42.344497607655498</v>
      </c>
      <c r="U53" s="133">
        <v>48.157894736842103</v>
      </c>
      <c r="V53" s="133">
        <v>48.372093023255815</v>
      </c>
      <c r="W53" s="133">
        <v>53.139013452914796</v>
      </c>
      <c r="X53" s="331">
        <v>48.611111111111107</v>
      </c>
      <c r="Y53" s="331">
        <v>46.875</v>
      </c>
    </row>
    <row r="54" spans="2:25">
      <c r="B54" s="27" t="s">
        <v>404</v>
      </c>
      <c r="C54" s="27"/>
      <c r="D54" s="27" t="s">
        <v>405</v>
      </c>
      <c r="E54" s="139">
        <v>13920</v>
      </c>
      <c r="F54" s="139">
        <v>14297</v>
      </c>
      <c r="G54" s="139">
        <v>15209</v>
      </c>
      <c r="H54" s="139">
        <v>15370</v>
      </c>
      <c r="I54" s="139">
        <v>15382</v>
      </c>
      <c r="J54" s="139">
        <v>15753</v>
      </c>
      <c r="K54" s="139">
        <v>16164</v>
      </c>
      <c r="L54" s="139">
        <v>16527</v>
      </c>
      <c r="M54" s="338">
        <v>17033</v>
      </c>
      <c r="N54" s="338">
        <v>18170</v>
      </c>
      <c r="O54" s="139"/>
      <c r="P54" s="139">
        <v>10317</v>
      </c>
      <c r="Q54" s="139">
        <v>10560</v>
      </c>
      <c r="R54" s="139">
        <v>11281</v>
      </c>
      <c r="S54" s="139">
        <v>11448</v>
      </c>
      <c r="T54" s="139">
        <v>11376</v>
      </c>
      <c r="U54" s="139">
        <v>11485</v>
      </c>
      <c r="V54" s="139">
        <v>11838</v>
      </c>
      <c r="W54" s="139">
        <v>11933</v>
      </c>
      <c r="X54" s="338">
        <v>12167</v>
      </c>
      <c r="Y54" s="338">
        <v>12905</v>
      </c>
    </row>
    <row r="55" spans="2:25" ht="13.8" thickBot="1">
      <c r="B55" s="29"/>
      <c r="C55" s="29"/>
      <c r="D55" s="29" t="s">
        <v>406</v>
      </c>
      <c r="E55" s="140">
        <v>51.364942528735632</v>
      </c>
      <c r="F55" s="140">
        <v>50.632999930055256</v>
      </c>
      <c r="G55" s="140">
        <v>51.732526793346047</v>
      </c>
      <c r="H55" s="140">
        <v>51.151594014313595</v>
      </c>
      <c r="I55" s="140">
        <v>50.50058509946691</v>
      </c>
      <c r="J55" s="140">
        <v>51.260077445565919</v>
      </c>
      <c r="K55" s="140">
        <v>51.484780994803273</v>
      </c>
      <c r="L55" s="140">
        <v>50.874326859079076</v>
      </c>
      <c r="M55" s="339">
        <v>51.775964304585223</v>
      </c>
      <c r="N55" s="339">
        <v>52.35553109521188</v>
      </c>
      <c r="O55" s="140"/>
      <c r="P55" s="140">
        <v>51.778617815256375</v>
      </c>
      <c r="Q55" s="140">
        <v>51.44886363636364</v>
      </c>
      <c r="R55" s="140">
        <v>52.716957716514493</v>
      </c>
      <c r="S55" s="140">
        <v>52.332285115303975</v>
      </c>
      <c r="T55" s="140">
        <v>51.652601969057663</v>
      </c>
      <c r="U55" s="140">
        <v>52.886373530692211</v>
      </c>
      <c r="V55" s="140">
        <v>52.542659232978536</v>
      </c>
      <c r="W55" s="140">
        <v>52.174641749769549</v>
      </c>
      <c r="X55" s="339">
        <v>53.480726555436839</v>
      </c>
      <c r="Y55" s="339">
        <v>53.576133281673762</v>
      </c>
    </row>
    <row r="56" spans="2:25">
      <c r="E56" s="127"/>
      <c r="F56" s="127"/>
      <c r="G56" s="127"/>
      <c r="H56" s="127"/>
      <c r="I56" s="127"/>
      <c r="J56" s="127"/>
      <c r="K56" s="127"/>
      <c r="L56" s="127"/>
      <c r="O56" s="127"/>
      <c r="P56" s="127"/>
      <c r="Q56" s="127"/>
      <c r="R56" s="127"/>
      <c r="S56" s="127"/>
      <c r="T56" s="127"/>
      <c r="U56" s="127"/>
      <c r="V56" s="127"/>
      <c r="W56" s="127"/>
    </row>
    <row r="57" spans="2:25">
      <c r="B57" s="2" t="s">
        <v>407</v>
      </c>
    </row>
    <row r="58" spans="2:25">
      <c r="B58" s="2" t="s">
        <v>408</v>
      </c>
    </row>
  </sheetData>
  <mergeCells count="3">
    <mergeCell ref="B4:D5"/>
    <mergeCell ref="P4:Y4"/>
    <mergeCell ref="E4:N4"/>
  </mergeCells>
  <conditionalFormatting sqref="E7:L7 E55:L55 E53:L53 E51:L51 E49:L49 E47:L47 E45:L45 E43:L43 E39:L39 E37:L37 E35:L35 E33:L33 E31:L31 E29:L29 E27:L27 E25:L25 E17:L17 E15:L15 E13:L13 E11:L11 E9:L9 E19:L19 E21:L21 E23:L23 E41:L41 O41:Q41 O23:Q23 O21:Q21 O19:Q19 O9:Q9 O11:Q11 O13:Q13 O15:Q15 O17:Q17 O25:Q25 O27:Q27 O29:Q29 O31:Q31 O33:Q33 O35:Q35 O37:Q37 O39:Q39 O43:Q43 O45:Q45 O47:Q47 O49:Q49 O51:Q51 O53:Q53 O55:Q55 O7:Q7">
    <cfRule type="expression" dxfId="43" priority="3">
      <formula>E6&lt;30</formula>
    </cfRule>
  </conditionalFormatting>
  <conditionalFormatting sqref="X7:Y7 X55:Y55 X53:Y53 X51:Y51 X49:Y49 X47:Y47 X45:Y45 X43:Y43 X39:Y39 X37:Y37 X35:Y35 X33:Y33 X31:Y31 X29:Y29 X27:Y27 X25:Y25 X17:Y17 X15:Y15 X13:Y13 X11:Y11 X9:Y9 X19:Y19 X21:Y21 X23:Y23 X41:Y41">
    <cfRule type="expression" dxfId="42" priority="2">
      <formula>X6&lt;30</formula>
    </cfRule>
  </conditionalFormatting>
  <conditionalFormatting sqref="M7:N7 M55:N55 M53:N53 M51:N51 M49:N49 M47:N47 M45:N45 M43:N43 M39:N39 M37:N37 M35:N35 M33:N33 M31:N31 M29:N29 M27:N27 M25:N25 M17:N17 M15:N15 M13:N13 M11:N11 M9:N9 M19:N19 M21:N21 M23:N23 M41:N41">
    <cfRule type="expression" dxfId="41" priority="1">
      <formula>M6&lt;30</formula>
    </cfRule>
  </conditionalFormatting>
  <pageMargins left="0.70866141732283472" right="0.70866141732283472" top="0.78740157480314965" bottom="0.78740157480314965" header="0.31496062992125984" footer="0.31496062992125984"/>
  <pageSetup paperSize="9" scale="6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Y58"/>
  <sheetViews>
    <sheetView topLeftCell="A4" workbookViewId="0">
      <selection activeCell="Z14" sqref="Z14"/>
    </sheetView>
  </sheetViews>
  <sheetFormatPr baseColWidth="10" defaultColWidth="11.44140625" defaultRowHeight="13.2"/>
  <cols>
    <col min="1" max="1" width="3.33203125" style="2" customWidth="1"/>
    <col min="2" max="2" width="7.33203125" style="2" customWidth="1"/>
    <col min="3" max="3" width="36.6640625" style="2" customWidth="1"/>
    <col min="4" max="4" width="11.44140625" style="2"/>
    <col min="5" max="8" width="10.6640625" style="2" customWidth="1"/>
    <col min="9" max="9" width="11.44140625" style="2"/>
    <col min="10" max="10" width="9.44140625" style="2" customWidth="1"/>
    <col min="11" max="12" width="11.44140625" style="2"/>
    <col min="13" max="14" width="11.44140625" style="348"/>
    <col min="15" max="15" width="3.5546875" style="2" customWidth="1"/>
    <col min="16" max="16384" width="11.44140625" style="2"/>
  </cols>
  <sheetData>
    <row r="2" spans="2:25">
      <c r="B2" s="1" t="s">
        <v>1125</v>
      </c>
    </row>
    <row r="3" spans="2:25" s="145" customFormat="1" ht="13.8" thickBot="1">
      <c r="E3" s="72"/>
      <c r="F3" s="72"/>
      <c r="G3" s="72"/>
      <c r="H3" s="72"/>
      <c r="I3" s="72"/>
      <c r="J3" s="72"/>
      <c r="K3" s="72"/>
      <c r="L3" s="72"/>
      <c r="M3" s="72"/>
      <c r="N3" s="72"/>
      <c r="O3" s="72"/>
      <c r="P3" s="72"/>
      <c r="Q3" s="72"/>
      <c r="R3" s="72"/>
      <c r="S3" s="72"/>
      <c r="T3" s="72"/>
      <c r="U3" s="72"/>
      <c r="V3" s="72"/>
      <c r="W3" s="72"/>
    </row>
    <row r="4" spans="2:25" s="46" customFormat="1" ht="12.75" customHeight="1">
      <c r="B4" s="358" t="s">
        <v>409</v>
      </c>
      <c r="C4" s="358"/>
      <c r="D4" s="358"/>
      <c r="E4" s="365" t="s">
        <v>1106</v>
      </c>
      <c r="F4" s="365"/>
      <c r="G4" s="365"/>
      <c r="H4" s="365"/>
      <c r="I4" s="365"/>
      <c r="J4" s="365"/>
      <c r="K4" s="365"/>
      <c r="L4" s="365"/>
      <c r="M4" s="365"/>
      <c r="N4" s="365"/>
      <c r="O4" s="155"/>
      <c r="P4" s="365" t="s">
        <v>1107</v>
      </c>
      <c r="Q4" s="365"/>
      <c r="R4" s="365"/>
      <c r="S4" s="365"/>
      <c r="T4" s="365"/>
      <c r="U4" s="365"/>
      <c r="V4" s="365"/>
      <c r="W4" s="365"/>
      <c r="X4" s="365"/>
      <c r="Y4" s="365"/>
    </row>
    <row r="5" spans="2:25" s="46" customFormat="1" ht="12.75" customHeight="1" thickBot="1">
      <c r="B5" s="359"/>
      <c r="C5" s="359"/>
      <c r="D5" s="359"/>
      <c r="E5" s="156">
        <v>2011</v>
      </c>
      <c r="F5" s="156">
        <v>2012</v>
      </c>
      <c r="G5" s="156">
        <v>2013</v>
      </c>
      <c r="H5" s="156">
        <v>2014</v>
      </c>
      <c r="I5" s="156">
        <v>2015</v>
      </c>
      <c r="J5" s="156">
        <v>2016</v>
      </c>
      <c r="K5" s="156">
        <v>2017</v>
      </c>
      <c r="L5" s="156">
        <v>2018</v>
      </c>
      <c r="M5" s="258">
        <v>2019</v>
      </c>
      <c r="N5" s="258">
        <v>2020</v>
      </c>
      <c r="O5" s="157"/>
      <c r="P5" s="156">
        <v>2011</v>
      </c>
      <c r="Q5" s="156">
        <v>2012</v>
      </c>
      <c r="R5" s="156">
        <v>2013</v>
      </c>
      <c r="S5" s="156">
        <v>2014</v>
      </c>
      <c r="T5" s="156">
        <v>2015</v>
      </c>
      <c r="U5" s="156">
        <v>2016</v>
      </c>
      <c r="V5" s="156">
        <v>2017</v>
      </c>
      <c r="W5" s="156">
        <v>2018</v>
      </c>
      <c r="X5" s="258">
        <v>2019</v>
      </c>
      <c r="Y5" s="258">
        <v>2020</v>
      </c>
    </row>
    <row r="6" spans="2:25">
      <c r="B6" s="13" t="s">
        <v>410</v>
      </c>
      <c r="C6" s="13"/>
      <c r="D6" s="13" t="s">
        <v>411</v>
      </c>
      <c r="E6" s="146">
        <v>9320</v>
      </c>
      <c r="F6" s="146">
        <v>10199</v>
      </c>
      <c r="G6" s="146">
        <v>11068</v>
      </c>
      <c r="H6" s="146">
        <v>11588</v>
      </c>
      <c r="I6" s="146">
        <v>11775</v>
      </c>
      <c r="J6" s="146">
        <v>12074</v>
      </c>
      <c r="K6" s="146">
        <v>12391</v>
      </c>
      <c r="L6" s="146">
        <v>12492</v>
      </c>
      <c r="M6" s="330">
        <v>12627</v>
      </c>
      <c r="N6" s="330">
        <v>13284</v>
      </c>
      <c r="O6" s="146"/>
      <c r="P6" s="146">
        <v>7192</v>
      </c>
      <c r="Q6" s="146">
        <v>7874</v>
      </c>
      <c r="R6" s="146">
        <v>8574</v>
      </c>
      <c r="S6" s="146">
        <v>9014</v>
      </c>
      <c r="T6" s="146">
        <v>9208</v>
      </c>
      <c r="U6" s="146">
        <v>9508</v>
      </c>
      <c r="V6" s="146">
        <v>9782</v>
      </c>
      <c r="W6" s="146">
        <v>9850</v>
      </c>
      <c r="X6" s="330">
        <v>9965</v>
      </c>
      <c r="Y6" s="330">
        <v>10339</v>
      </c>
    </row>
    <row r="7" spans="2:25">
      <c r="B7" s="15"/>
      <c r="C7" s="15"/>
      <c r="D7" s="15" t="s">
        <v>412</v>
      </c>
      <c r="E7" s="147">
        <v>70.697424889999994</v>
      </c>
      <c r="F7" s="147">
        <v>70.42847338</v>
      </c>
      <c r="G7" s="147">
        <v>70.175280090000001</v>
      </c>
      <c r="H7" s="147">
        <v>70.642043490000006</v>
      </c>
      <c r="I7" s="147">
        <v>70.547770700000001</v>
      </c>
      <c r="J7" s="147">
        <v>70.813317873115793</v>
      </c>
      <c r="K7" s="147">
        <v>70.422080542329113</v>
      </c>
      <c r="L7" s="147">
        <v>70.076849183477435</v>
      </c>
      <c r="M7" s="331">
        <v>70.404688366199423</v>
      </c>
      <c r="N7" s="331">
        <v>70.377898223426683</v>
      </c>
      <c r="O7" s="147"/>
      <c r="P7" s="147">
        <v>70.411568410000001</v>
      </c>
      <c r="Q7" s="147">
        <v>69.989839979999999</v>
      </c>
      <c r="R7" s="147">
        <v>69.722416609999996</v>
      </c>
      <c r="S7" s="147">
        <v>70.15753273</v>
      </c>
      <c r="T7" s="147">
        <v>70.525629890000005</v>
      </c>
      <c r="U7" s="147">
        <v>70.530079932688267</v>
      </c>
      <c r="V7" s="147">
        <v>69.985687998364341</v>
      </c>
      <c r="W7" s="147">
        <v>69.350253807106597</v>
      </c>
      <c r="X7" s="331">
        <v>69.443050677370792</v>
      </c>
      <c r="Y7" s="331">
        <v>69.474804139665352</v>
      </c>
    </row>
    <row r="8" spans="2:25">
      <c r="B8" s="17"/>
      <c r="C8" s="17" t="s">
        <v>413</v>
      </c>
      <c r="D8" s="17" t="s">
        <v>414</v>
      </c>
      <c r="E8" s="148">
        <v>246</v>
      </c>
      <c r="F8" s="148">
        <v>261</v>
      </c>
      <c r="G8" s="148">
        <v>295</v>
      </c>
      <c r="H8" s="148">
        <v>286</v>
      </c>
      <c r="I8" s="148">
        <v>262</v>
      </c>
      <c r="J8" s="148">
        <v>240</v>
      </c>
      <c r="K8" s="148">
        <v>289</v>
      </c>
      <c r="L8" s="148">
        <v>313</v>
      </c>
      <c r="M8" s="332">
        <v>292</v>
      </c>
      <c r="N8" s="332">
        <v>305</v>
      </c>
      <c r="O8" s="148"/>
      <c r="P8" s="148">
        <v>180</v>
      </c>
      <c r="Q8" s="148">
        <v>195</v>
      </c>
      <c r="R8" s="148">
        <v>210</v>
      </c>
      <c r="S8" s="148">
        <v>204</v>
      </c>
      <c r="T8" s="148">
        <v>174</v>
      </c>
      <c r="U8" s="148">
        <v>169</v>
      </c>
      <c r="V8" s="148">
        <v>212</v>
      </c>
      <c r="W8" s="148">
        <v>231</v>
      </c>
      <c r="X8" s="332">
        <v>218</v>
      </c>
      <c r="Y8" s="332">
        <v>218</v>
      </c>
    </row>
    <row r="9" spans="2:25">
      <c r="B9" s="17"/>
      <c r="C9" s="17"/>
      <c r="D9" s="17" t="s">
        <v>415</v>
      </c>
      <c r="E9" s="149">
        <v>51.219512199999997</v>
      </c>
      <c r="F9" s="149">
        <v>47.892720310000001</v>
      </c>
      <c r="G9" s="149">
        <v>49.491525420000002</v>
      </c>
      <c r="H9" s="149">
        <v>49.300699299999998</v>
      </c>
      <c r="I9" s="149">
        <v>50</v>
      </c>
      <c r="J9" s="149">
        <v>47.5</v>
      </c>
      <c r="K9" s="149">
        <v>52.595155709342556</v>
      </c>
      <c r="L9" s="149">
        <v>54.632587859424916</v>
      </c>
      <c r="M9" s="333">
        <v>57.534246575342465</v>
      </c>
      <c r="N9" s="333">
        <v>54.754098360655732</v>
      </c>
      <c r="O9" s="149"/>
      <c r="P9" s="149">
        <v>57.222222219999999</v>
      </c>
      <c r="Q9" s="149">
        <v>55.38461538</v>
      </c>
      <c r="R9" s="149">
        <v>56.666666669999998</v>
      </c>
      <c r="S9" s="149">
        <v>55.882352939999997</v>
      </c>
      <c r="T9" s="149">
        <v>60.919540230000003</v>
      </c>
      <c r="U9" s="149">
        <v>56.80473372781065</v>
      </c>
      <c r="V9" s="149">
        <v>61.79245283018868</v>
      </c>
      <c r="W9" s="149">
        <v>61.904761904761905</v>
      </c>
      <c r="X9" s="333">
        <v>64.22018348623854</v>
      </c>
      <c r="Y9" s="333">
        <v>61.009174311926607</v>
      </c>
    </row>
    <row r="10" spans="2:25">
      <c r="B10" s="17"/>
      <c r="C10" s="20" t="s">
        <v>416</v>
      </c>
      <c r="D10" s="20" t="s">
        <v>417</v>
      </c>
      <c r="E10" s="150">
        <v>1777</v>
      </c>
      <c r="F10" s="150">
        <v>1876</v>
      </c>
      <c r="G10" s="150">
        <v>1999</v>
      </c>
      <c r="H10" s="150">
        <v>2052</v>
      </c>
      <c r="I10" s="150">
        <v>2081</v>
      </c>
      <c r="J10" s="150">
        <v>2016</v>
      </c>
      <c r="K10" s="150">
        <v>2049</v>
      </c>
      <c r="L10" s="150">
        <v>2018</v>
      </c>
      <c r="M10" s="334">
        <v>1989</v>
      </c>
      <c r="N10" s="334">
        <v>2089</v>
      </c>
      <c r="O10" s="150"/>
      <c r="P10" s="150">
        <v>1285</v>
      </c>
      <c r="Q10" s="150">
        <v>1372</v>
      </c>
      <c r="R10" s="150">
        <v>1497</v>
      </c>
      <c r="S10" s="150">
        <v>1557</v>
      </c>
      <c r="T10" s="150">
        <v>1580</v>
      </c>
      <c r="U10" s="150">
        <v>1506</v>
      </c>
      <c r="V10" s="150">
        <v>1541</v>
      </c>
      <c r="W10" s="150">
        <v>1522</v>
      </c>
      <c r="X10" s="334">
        <v>1490</v>
      </c>
      <c r="Y10" s="334">
        <v>1566</v>
      </c>
    </row>
    <row r="11" spans="2:25">
      <c r="B11" s="17"/>
      <c r="C11" s="22"/>
      <c r="D11" s="22" t="s">
        <v>418</v>
      </c>
      <c r="E11" s="149">
        <v>76.195835680000002</v>
      </c>
      <c r="F11" s="149">
        <v>75.586353939999995</v>
      </c>
      <c r="G11" s="149">
        <v>76.788394199999999</v>
      </c>
      <c r="H11" s="149">
        <v>76.608187130000005</v>
      </c>
      <c r="I11" s="149">
        <v>75.540605479999996</v>
      </c>
      <c r="J11" s="149">
        <v>76.289682539682531</v>
      </c>
      <c r="K11" s="149">
        <v>75.061005368472422</v>
      </c>
      <c r="L11" s="149">
        <v>74.281466798810698</v>
      </c>
      <c r="M11" s="333">
        <v>74.057315233785829</v>
      </c>
      <c r="N11" s="333">
        <v>73.432264241263766</v>
      </c>
      <c r="O11" s="149"/>
      <c r="P11" s="149">
        <v>74.396887160000006</v>
      </c>
      <c r="Q11" s="149">
        <v>73.979591839999998</v>
      </c>
      <c r="R11" s="149">
        <v>75.417501669999993</v>
      </c>
      <c r="S11" s="149">
        <v>75.529865130000005</v>
      </c>
      <c r="T11" s="149">
        <v>74.493670890000004</v>
      </c>
      <c r="U11" s="149">
        <v>74.966799468791507</v>
      </c>
      <c r="V11" s="149">
        <v>74.107722258273839</v>
      </c>
      <c r="W11" s="149">
        <v>72.733245729303547</v>
      </c>
      <c r="X11" s="333">
        <v>72.550335570469798</v>
      </c>
      <c r="Y11" s="333">
        <v>72.094508301404858</v>
      </c>
    </row>
    <row r="12" spans="2:25">
      <c r="B12" s="17"/>
      <c r="C12" s="17" t="s">
        <v>419</v>
      </c>
      <c r="D12" s="17" t="s">
        <v>420</v>
      </c>
      <c r="E12" s="148">
        <v>1660</v>
      </c>
      <c r="F12" s="148">
        <v>1802</v>
      </c>
      <c r="G12" s="148">
        <v>1842</v>
      </c>
      <c r="H12" s="148">
        <v>1917</v>
      </c>
      <c r="I12" s="148">
        <v>1924</v>
      </c>
      <c r="J12" s="148">
        <v>1881</v>
      </c>
      <c r="K12" s="148">
        <v>1922</v>
      </c>
      <c r="L12" s="148">
        <v>1869</v>
      </c>
      <c r="M12" s="332">
        <v>1894</v>
      </c>
      <c r="N12" s="332">
        <v>1955</v>
      </c>
      <c r="O12" s="148"/>
      <c r="P12" s="148">
        <v>1455</v>
      </c>
      <c r="Q12" s="148">
        <v>1585</v>
      </c>
      <c r="R12" s="148">
        <v>1622</v>
      </c>
      <c r="S12" s="148">
        <v>1675</v>
      </c>
      <c r="T12" s="148">
        <v>1688</v>
      </c>
      <c r="U12" s="148">
        <v>1643</v>
      </c>
      <c r="V12" s="148">
        <v>1672</v>
      </c>
      <c r="W12" s="148">
        <v>1639</v>
      </c>
      <c r="X12" s="332">
        <v>1664</v>
      </c>
      <c r="Y12" s="332">
        <v>1711</v>
      </c>
    </row>
    <row r="13" spans="2:25">
      <c r="B13" s="17"/>
      <c r="C13" s="17"/>
      <c r="D13" s="17" t="s">
        <v>421</v>
      </c>
      <c r="E13" s="149">
        <v>59.819277110000002</v>
      </c>
      <c r="F13" s="149">
        <v>57.935627080000003</v>
      </c>
      <c r="G13" s="149">
        <v>56.786102059999997</v>
      </c>
      <c r="H13" s="149">
        <v>56.598852370000003</v>
      </c>
      <c r="I13" s="149">
        <v>56.808731809999998</v>
      </c>
      <c r="J13" s="149">
        <v>57.36310473152578</v>
      </c>
      <c r="K13" s="149">
        <v>57.336108220603542</v>
      </c>
      <c r="L13" s="149">
        <v>56.982343499197427</v>
      </c>
      <c r="M13" s="333">
        <v>57.919746568109822</v>
      </c>
      <c r="N13" s="333">
        <v>58.516624040920718</v>
      </c>
      <c r="O13" s="149"/>
      <c r="P13" s="149">
        <v>59.381443300000001</v>
      </c>
      <c r="Q13" s="149">
        <v>57.16088328</v>
      </c>
      <c r="R13" s="149">
        <v>55.918618989999999</v>
      </c>
      <c r="S13" s="149">
        <v>55.880597010000002</v>
      </c>
      <c r="T13" s="149">
        <v>55.983412319999999</v>
      </c>
      <c r="U13" s="149">
        <v>56.482045039561783</v>
      </c>
      <c r="V13" s="149">
        <v>56.279904306220097</v>
      </c>
      <c r="W13" s="149">
        <v>56.070774862721173</v>
      </c>
      <c r="X13" s="333">
        <v>57.151442307692314</v>
      </c>
      <c r="Y13" s="333">
        <v>57.744009351256572</v>
      </c>
    </row>
    <row r="14" spans="2:25">
      <c r="B14" s="17"/>
      <c r="C14" s="20" t="s">
        <v>422</v>
      </c>
      <c r="D14" s="20" t="s">
        <v>423</v>
      </c>
      <c r="E14" s="150">
        <v>5143</v>
      </c>
      <c r="F14" s="150">
        <v>5651</v>
      </c>
      <c r="G14" s="150">
        <v>6226</v>
      </c>
      <c r="H14" s="150">
        <v>6561</v>
      </c>
      <c r="I14" s="150">
        <v>6672</v>
      </c>
      <c r="J14" s="150">
        <v>6890</v>
      </c>
      <c r="K14" s="150">
        <v>7066</v>
      </c>
      <c r="L14" s="150">
        <v>7184</v>
      </c>
      <c r="M14" s="334">
        <v>7353</v>
      </c>
      <c r="N14" s="334">
        <v>7800</v>
      </c>
      <c r="O14" s="150"/>
      <c r="P14" s="150">
        <v>3861</v>
      </c>
      <c r="Q14" s="150">
        <v>4225</v>
      </c>
      <c r="R14" s="150">
        <v>4661</v>
      </c>
      <c r="S14" s="150">
        <v>4926</v>
      </c>
      <c r="T14" s="150">
        <v>5055</v>
      </c>
      <c r="U14" s="150">
        <v>5280</v>
      </c>
      <c r="V14" s="150">
        <v>5428</v>
      </c>
      <c r="W14" s="150">
        <v>5478</v>
      </c>
      <c r="X14" s="334">
        <v>5620</v>
      </c>
      <c r="Y14" s="334">
        <v>5847</v>
      </c>
    </row>
    <row r="15" spans="2:25">
      <c r="B15" s="17"/>
      <c r="C15" s="22"/>
      <c r="D15" s="22" t="s">
        <v>424</v>
      </c>
      <c r="E15" s="149">
        <v>73.575734010000005</v>
      </c>
      <c r="F15" s="149">
        <v>74.14616882</v>
      </c>
      <c r="G15" s="149">
        <v>73.61066495</v>
      </c>
      <c r="H15" s="149">
        <v>74.531321439999999</v>
      </c>
      <c r="I15" s="149">
        <v>74.580335730000002</v>
      </c>
      <c r="J15" s="149">
        <v>74.412191582002905</v>
      </c>
      <c r="K15" s="149">
        <v>74.370223606000565</v>
      </c>
      <c r="L15" s="149">
        <v>74.039532293986639</v>
      </c>
      <c r="M15" s="333">
        <v>74.255405956752341</v>
      </c>
      <c r="N15" s="333">
        <v>73.961538461538453</v>
      </c>
      <c r="O15" s="149"/>
      <c r="P15" s="149">
        <v>74.410774410000002</v>
      </c>
      <c r="Q15" s="149">
        <v>74.840236689999998</v>
      </c>
      <c r="R15" s="149">
        <v>74.254451829999994</v>
      </c>
      <c r="S15" s="149">
        <v>74.928948439999999</v>
      </c>
      <c r="T15" s="149">
        <v>75.450049460000002</v>
      </c>
      <c r="U15" s="149">
        <v>74.962121212121218</v>
      </c>
      <c r="V15" s="149">
        <v>74.631540162122334</v>
      </c>
      <c r="W15" s="149">
        <v>73.895582329317264</v>
      </c>
      <c r="X15" s="333">
        <v>73.807829181494668</v>
      </c>
      <c r="Y15" s="333">
        <v>73.541987343937066</v>
      </c>
    </row>
    <row r="16" spans="2:25">
      <c r="B16" s="17"/>
      <c r="C16" s="17" t="s">
        <v>425</v>
      </c>
      <c r="D16" s="17" t="s">
        <v>426</v>
      </c>
      <c r="E16" s="148">
        <v>494</v>
      </c>
      <c r="F16" s="148">
        <v>609</v>
      </c>
      <c r="G16" s="148">
        <v>706</v>
      </c>
      <c r="H16" s="148">
        <v>772</v>
      </c>
      <c r="I16" s="148">
        <v>836</v>
      </c>
      <c r="J16" s="148">
        <v>1047</v>
      </c>
      <c r="K16" s="148">
        <v>1065</v>
      </c>
      <c r="L16" s="148">
        <v>1108</v>
      </c>
      <c r="M16" s="332">
        <v>1099</v>
      </c>
      <c r="N16" s="332">
        <v>1135</v>
      </c>
      <c r="O16" s="148"/>
      <c r="P16" s="148">
        <v>411</v>
      </c>
      <c r="Q16" s="148">
        <v>497</v>
      </c>
      <c r="R16" s="148">
        <v>584</v>
      </c>
      <c r="S16" s="148">
        <v>652</v>
      </c>
      <c r="T16" s="148">
        <v>711</v>
      </c>
      <c r="U16" s="148">
        <v>910</v>
      </c>
      <c r="V16" s="148">
        <v>929</v>
      </c>
      <c r="W16" s="148">
        <v>980</v>
      </c>
      <c r="X16" s="332">
        <v>973</v>
      </c>
      <c r="Y16" s="332">
        <v>997</v>
      </c>
    </row>
    <row r="17" spans="2:25">
      <c r="B17" s="17"/>
      <c r="C17" s="17"/>
      <c r="D17" s="17" t="s">
        <v>427</v>
      </c>
      <c r="E17" s="149">
        <v>67.206477730000003</v>
      </c>
      <c r="F17" s="149">
        <v>66.666666669999998</v>
      </c>
      <c r="G17" s="149">
        <v>64.730878189999999</v>
      </c>
      <c r="H17" s="149">
        <v>64.507772020000004</v>
      </c>
      <c r="I17" s="149">
        <v>63.995215309999999</v>
      </c>
      <c r="J17" s="149">
        <v>66.093600764087867</v>
      </c>
      <c r="K17" s="149">
        <v>63.755868544600936</v>
      </c>
      <c r="L17" s="149">
        <v>63.176895306859201</v>
      </c>
      <c r="M17" s="333">
        <v>62.9663330300273</v>
      </c>
      <c r="N17" s="333">
        <v>64.757709251101332</v>
      </c>
      <c r="O17" s="149"/>
      <c r="P17" s="149">
        <v>65.206812650000003</v>
      </c>
      <c r="Q17" s="149">
        <v>64.386317910000002</v>
      </c>
      <c r="R17" s="149">
        <v>61.98630137</v>
      </c>
      <c r="S17" s="149">
        <v>62.423312879999997</v>
      </c>
      <c r="T17" s="149">
        <v>63.572433189999998</v>
      </c>
      <c r="U17" s="149">
        <v>65.384615384615387</v>
      </c>
      <c r="V17" s="149">
        <v>62.540365984930034</v>
      </c>
      <c r="W17" s="149">
        <v>62.65306122448979</v>
      </c>
      <c r="X17" s="333">
        <v>61.664953751284692</v>
      </c>
      <c r="Y17" s="333">
        <v>63.490471414242734</v>
      </c>
    </row>
    <row r="18" spans="2:25">
      <c r="B18" s="23" t="s">
        <v>428</v>
      </c>
      <c r="C18" s="23"/>
      <c r="D18" s="23" t="s">
        <v>429</v>
      </c>
      <c r="E18" s="151">
        <v>5837</v>
      </c>
      <c r="F18" s="151">
        <v>6201</v>
      </c>
      <c r="G18" s="151">
        <v>6646</v>
      </c>
      <c r="H18" s="151">
        <v>6819</v>
      </c>
      <c r="I18" s="151">
        <v>6894</v>
      </c>
      <c r="J18" s="151">
        <v>6845</v>
      </c>
      <c r="K18" s="151">
        <v>6827</v>
      </c>
      <c r="L18" s="151">
        <v>6861</v>
      </c>
      <c r="M18" s="336">
        <v>7127</v>
      </c>
      <c r="N18" s="336">
        <v>7514</v>
      </c>
      <c r="O18" s="151"/>
      <c r="P18" s="151">
        <v>3769</v>
      </c>
      <c r="Q18" s="151">
        <v>3959</v>
      </c>
      <c r="R18" s="151">
        <v>4201</v>
      </c>
      <c r="S18" s="151">
        <v>4319</v>
      </c>
      <c r="T18" s="151">
        <v>4430</v>
      </c>
      <c r="U18" s="151">
        <v>4442</v>
      </c>
      <c r="V18" s="151">
        <v>4520</v>
      </c>
      <c r="W18" s="151">
        <v>4560</v>
      </c>
      <c r="X18" s="336">
        <v>4731</v>
      </c>
      <c r="Y18" s="336">
        <v>4930</v>
      </c>
    </row>
    <row r="19" spans="2:25">
      <c r="B19" s="15"/>
      <c r="C19" s="15"/>
      <c r="D19" s="15" t="s">
        <v>430</v>
      </c>
      <c r="E19" s="147">
        <v>35.549083430000003</v>
      </c>
      <c r="F19" s="147">
        <v>35.720045149999997</v>
      </c>
      <c r="G19" s="147">
        <v>35.720734280000002</v>
      </c>
      <c r="H19" s="147">
        <v>35.07845725</v>
      </c>
      <c r="I19" s="147">
        <v>35.494633010000001</v>
      </c>
      <c r="J19" s="147">
        <v>34.76990504017531</v>
      </c>
      <c r="K19" s="147">
        <v>35.081294858649478</v>
      </c>
      <c r="L19" s="147">
        <v>35.942282466112815</v>
      </c>
      <c r="M19" s="331">
        <v>36.986109162340398</v>
      </c>
      <c r="N19" s="331">
        <v>37.66302901250998</v>
      </c>
      <c r="O19" s="147"/>
      <c r="P19" s="147">
        <v>30.51207217</v>
      </c>
      <c r="Q19" s="147">
        <v>31.649406419999998</v>
      </c>
      <c r="R19" s="147">
        <v>31.349678650000001</v>
      </c>
      <c r="S19" s="147">
        <v>30.956239870000001</v>
      </c>
      <c r="T19" s="147">
        <v>32.054176069999997</v>
      </c>
      <c r="U19" s="147">
        <v>31.967582170193609</v>
      </c>
      <c r="V19" s="147">
        <v>31.902654867256636</v>
      </c>
      <c r="W19" s="147">
        <v>32.850877192982459</v>
      </c>
      <c r="X19" s="331">
        <v>33.925174381737477</v>
      </c>
      <c r="Y19" s="331">
        <v>34.949290060851929</v>
      </c>
    </row>
    <row r="20" spans="2:25">
      <c r="B20" s="25" t="s">
        <v>431</v>
      </c>
      <c r="C20" s="25"/>
      <c r="D20" s="25" t="s">
        <v>432</v>
      </c>
      <c r="E20" s="152">
        <v>3630</v>
      </c>
      <c r="F20" s="152">
        <v>3908</v>
      </c>
      <c r="G20" s="152">
        <v>4172</v>
      </c>
      <c r="H20" s="152">
        <v>4458</v>
      </c>
      <c r="I20" s="152">
        <v>4584</v>
      </c>
      <c r="J20" s="152">
        <v>4503</v>
      </c>
      <c r="K20" s="152">
        <v>4437</v>
      </c>
      <c r="L20" s="152">
        <v>4457</v>
      </c>
      <c r="M20" s="337">
        <v>4545</v>
      </c>
      <c r="N20" s="337">
        <v>4626</v>
      </c>
      <c r="O20" s="152"/>
      <c r="P20" s="152">
        <v>3239</v>
      </c>
      <c r="Q20" s="152">
        <v>3477</v>
      </c>
      <c r="R20" s="152">
        <v>3683</v>
      </c>
      <c r="S20" s="152">
        <v>3971</v>
      </c>
      <c r="T20" s="152">
        <v>4031</v>
      </c>
      <c r="U20" s="152">
        <v>3899</v>
      </c>
      <c r="V20" s="152">
        <v>3866</v>
      </c>
      <c r="W20" s="152">
        <v>3886</v>
      </c>
      <c r="X20" s="337">
        <v>4006</v>
      </c>
      <c r="Y20" s="337">
        <v>4117</v>
      </c>
    </row>
    <row r="21" spans="2:25">
      <c r="B21" s="25"/>
      <c r="C21" s="25"/>
      <c r="D21" s="25" t="s">
        <v>433</v>
      </c>
      <c r="E21" s="147">
        <v>58.18181818</v>
      </c>
      <c r="F21" s="147">
        <v>58.546571139999998</v>
      </c>
      <c r="G21" s="147">
        <v>59.683604989999999</v>
      </c>
      <c r="H21" s="147">
        <v>60.161507399999998</v>
      </c>
      <c r="I21" s="147">
        <v>59.227748689999999</v>
      </c>
      <c r="J21" s="147">
        <v>58.894070619586948</v>
      </c>
      <c r="K21" s="147">
        <v>60.491322965967996</v>
      </c>
      <c r="L21" s="147">
        <v>62.396230648418218</v>
      </c>
      <c r="M21" s="331">
        <v>62.618261826182618</v>
      </c>
      <c r="N21" s="331">
        <v>62.472978815391265</v>
      </c>
      <c r="O21" s="147"/>
      <c r="P21" s="147">
        <v>57.23988885</v>
      </c>
      <c r="Q21" s="147">
        <v>57.664653440000002</v>
      </c>
      <c r="R21" s="147">
        <v>58.919359219999997</v>
      </c>
      <c r="S21" s="147">
        <v>59.50642156</v>
      </c>
      <c r="T21" s="147">
        <v>58.496650959999997</v>
      </c>
      <c r="U21" s="147">
        <v>58.194408822775067</v>
      </c>
      <c r="V21" s="147">
        <v>60.03621314019658</v>
      </c>
      <c r="W21" s="147">
        <v>61.451363870303652</v>
      </c>
      <c r="X21" s="331">
        <v>61.7573639540689</v>
      </c>
      <c r="Y21" s="331">
        <v>61.792567403449119</v>
      </c>
    </row>
    <row r="22" spans="2:25">
      <c r="B22" s="23" t="s">
        <v>434</v>
      </c>
      <c r="C22" s="23"/>
      <c r="D22" s="23" t="s">
        <v>435</v>
      </c>
      <c r="E22" s="151">
        <v>5039</v>
      </c>
      <c r="F22" s="151">
        <v>5404</v>
      </c>
      <c r="G22" s="151">
        <v>5610</v>
      </c>
      <c r="H22" s="151">
        <v>5761</v>
      </c>
      <c r="I22" s="151">
        <v>5903</v>
      </c>
      <c r="J22" s="151">
        <v>6267</v>
      </c>
      <c r="K22" s="151">
        <v>6650</v>
      </c>
      <c r="L22" s="151">
        <v>7192</v>
      </c>
      <c r="M22" s="336">
        <v>7568</v>
      </c>
      <c r="N22" s="336">
        <v>8281</v>
      </c>
      <c r="O22" s="151"/>
      <c r="P22" s="151">
        <v>3343</v>
      </c>
      <c r="Q22" s="151">
        <v>3537</v>
      </c>
      <c r="R22" s="151">
        <v>3666</v>
      </c>
      <c r="S22" s="151">
        <v>3805</v>
      </c>
      <c r="T22" s="151">
        <v>3849</v>
      </c>
      <c r="U22" s="151">
        <v>3968</v>
      </c>
      <c r="V22" s="151">
        <v>4190</v>
      </c>
      <c r="W22" s="151">
        <v>4511</v>
      </c>
      <c r="X22" s="336">
        <v>4626</v>
      </c>
      <c r="Y22" s="336">
        <v>4964</v>
      </c>
    </row>
    <row r="23" spans="2:25">
      <c r="B23" s="15"/>
      <c r="C23" s="15"/>
      <c r="D23" s="15" t="s">
        <v>436</v>
      </c>
      <c r="E23" s="147">
        <v>37.765429650000002</v>
      </c>
      <c r="F23" s="147">
        <v>37.916358250000002</v>
      </c>
      <c r="G23" s="147">
        <v>38.520499110000003</v>
      </c>
      <c r="H23" s="147">
        <v>38.135740319999996</v>
      </c>
      <c r="I23" s="147">
        <v>37.895985090000003</v>
      </c>
      <c r="J23" s="147">
        <v>37.769267592149355</v>
      </c>
      <c r="K23" s="147">
        <v>38.180451127819545</v>
      </c>
      <c r="L23" s="147">
        <v>37.20800889877642</v>
      </c>
      <c r="M23" s="331">
        <v>37.671775898520082</v>
      </c>
      <c r="N23" s="331">
        <v>38.099263373988649</v>
      </c>
      <c r="O23" s="147"/>
      <c r="P23" s="147">
        <v>36.045468139999997</v>
      </c>
      <c r="Q23" s="147">
        <v>35.821317499999999</v>
      </c>
      <c r="R23" s="147">
        <v>37.370430990000003</v>
      </c>
      <c r="S23" s="147">
        <v>37.923784490000003</v>
      </c>
      <c r="T23" s="147">
        <v>38.035853469999999</v>
      </c>
      <c r="U23" s="147">
        <v>38.180443548387096</v>
      </c>
      <c r="V23" s="147">
        <v>38.687350835322199</v>
      </c>
      <c r="W23" s="147">
        <v>37.486144978940366</v>
      </c>
      <c r="X23" s="331">
        <v>37.916126242974492</v>
      </c>
      <c r="Y23" s="331">
        <v>37.993553585817892</v>
      </c>
    </row>
    <row r="24" spans="2:25">
      <c r="B24" s="17"/>
      <c r="C24" s="17" t="s">
        <v>437</v>
      </c>
      <c r="D24" s="17" t="s">
        <v>438</v>
      </c>
      <c r="E24" s="148">
        <v>1866</v>
      </c>
      <c r="F24" s="148">
        <v>2038</v>
      </c>
      <c r="G24" s="148">
        <v>2115</v>
      </c>
      <c r="H24" s="148">
        <v>2204</v>
      </c>
      <c r="I24" s="148">
        <v>2349</v>
      </c>
      <c r="J24" s="148">
        <v>2517</v>
      </c>
      <c r="K24" s="148">
        <v>2687</v>
      </c>
      <c r="L24" s="148">
        <v>3151</v>
      </c>
      <c r="M24" s="332">
        <v>3421</v>
      </c>
      <c r="N24" s="332">
        <v>3921</v>
      </c>
      <c r="O24" s="148"/>
      <c r="P24" s="148">
        <v>1032</v>
      </c>
      <c r="Q24" s="148">
        <v>1077</v>
      </c>
      <c r="R24" s="148">
        <v>1109</v>
      </c>
      <c r="S24" s="148">
        <v>1213</v>
      </c>
      <c r="T24" s="148">
        <v>1270</v>
      </c>
      <c r="U24" s="148">
        <v>1300</v>
      </c>
      <c r="V24" s="148">
        <v>1385</v>
      </c>
      <c r="W24" s="148">
        <v>1621</v>
      </c>
      <c r="X24" s="332">
        <v>1681</v>
      </c>
      <c r="Y24" s="332">
        <v>1873</v>
      </c>
    </row>
    <row r="25" spans="2:25">
      <c r="B25" s="17"/>
      <c r="C25" s="17"/>
      <c r="D25" s="17" t="s">
        <v>439</v>
      </c>
      <c r="E25" s="149">
        <v>19.667738480000001</v>
      </c>
      <c r="F25" s="149">
        <v>21.786064769999999</v>
      </c>
      <c r="G25" s="149">
        <v>20.945626480000001</v>
      </c>
      <c r="H25" s="149">
        <v>21.23411978</v>
      </c>
      <c r="I25" s="149">
        <v>21.03022563</v>
      </c>
      <c r="J25" s="149">
        <v>20.500595947556615</v>
      </c>
      <c r="K25" s="149">
        <v>19.910681056940827</v>
      </c>
      <c r="L25" s="149">
        <v>20.723579815931451</v>
      </c>
      <c r="M25" s="333">
        <v>21.894182987430575</v>
      </c>
      <c r="N25" s="333">
        <v>22.315735781688346</v>
      </c>
      <c r="O25" s="149"/>
      <c r="P25" s="149">
        <v>15.60077519</v>
      </c>
      <c r="Q25" s="149">
        <v>16.991643450000002</v>
      </c>
      <c r="R25" s="149">
        <v>17.222723169999998</v>
      </c>
      <c r="S25" s="149">
        <v>17.807089860000001</v>
      </c>
      <c r="T25" s="149">
        <v>18.661417320000002</v>
      </c>
      <c r="U25" s="149">
        <v>18.307692307692307</v>
      </c>
      <c r="V25" s="149">
        <v>17.833935018050543</v>
      </c>
      <c r="W25" s="149">
        <v>19.432449105490438</v>
      </c>
      <c r="X25" s="333">
        <v>19.988102320047592</v>
      </c>
      <c r="Y25" s="333">
        <v>18.686599038974908</v>
      </c>
    </row>
    <row r="26" spans="2:25">
      <c r="B26" s="17"/>
      <c r="C26" s="20" t="s">
        <v>440</v>
      </c>
      <c r="D26" s="20" t="s">
        <v>441</v>
      </c>
      <c r="E26" s="150">
        <v>2602</v>
      </c>
      <c r="F26" s="150">
        <v>2794</v>
      </c>
      <c r="G26" s="150">
        <v>2919</v>
      </c>
      <c r="H26" s="150">
        <v>2948</v>
      </c>
      <c r="I26" s="150">
        <v>2951</v>
      </c>
      <c r="J26" s="150">
        <v>3059</v>
      </c>
      <c r="K26" s="150">
        <v>3177</v>
      </c>
      <c r="L26" s="150">
        <v>3182</v>
      </c>
      <c r="M26" s="334">
        <v>3170</v>
      </c>
      <c r="N26" s="334">
        <v>3358</v>
      </c>
      <c r="O26" s="150"/>
      <c r="P26" s="150">
        <v>1931</v>
      </c>
      <c r="Q26" s="150">
        <v>2076</v>
      </c>
      <c r="R26" s="150">
        <v>2175</v>
      </c>
      <c r="S26" s="150">
        <v>2177</v>
      </c>
      <c r="T26" s="150">
        <v>2184</v>
      </c>
      <c r="U26" s="150">
        <v>2226</v>
      </c>
      <c r="V26" s="150">
        <v>2297</v>
      </c>
      <c r="W26" s="150">
        <v>2321</v>
      </c>
      <c r="X26" s="334">
        <v>2320</v>
      </c>
      <c r="Y26" s="334">
        <v>2458</v>
      </c>
    </row>
    <row r="27" spans="2:25">
      <c r="B27" s="17"/>
      <c r="C27" s="22"/>
      <c r="D27" s="22" t="s">
        <v>442</v>
      </c>
      <c r="E27" s="149">
        <v>48.30899308</v>
      </c>
      <c r="F27" s="149">
        <v>47.494631349999999</v>
      </c>
      <c r="G27" s="149">
        <v>48.54402193</v>
      </c>
      <c r="H27" s="149">
        <v>47.62550882</v>
      </c>
      <c r="I27" s="149">
        <v>48.356489330000002</v>
      </c>
      <c r="J27" s="149">
        <v>48.904870872834259</v>
      </c>
      <c r="K27" s="149">
        <v>50.456405413912499</v>
      </c>
      <c r="L27" s="149">
        <v>49.937146448774357</v>
      </c>
      <c r="M27" s="333">
        <v>50.252365930599375</v>
      </c>
      <c r="N27" s="333">
        <v>51.280524121500889</v>
      </c>
      <c r="O27" s="149"/>
      <c r="P27" s="149">
        <v>45.209735889999997</v>
      </c>
      <c r="Q27" s="149">
        <v>43.882466280000003</v>
      </c>
      <c r="R27" s="149">
        <v>45.609195399999997</v>
      </c>
      <c r="S27" s="149">
        <v>46.210381259999998</v>
      </c>
      <c r="T27" s="149">
        <v>46.978021980000001</v>
      </c>
      <c r="U27" s="149">
        <v>47.574123989218329</v>
      </c>
      <c r="V27" s="149">
        <v>49.194601654331734</v>
      </c>
      <c r="W27" s="149">
        <v>47.694959069366654</v>
      </c>
      <c r="X27" s="333">
        <v>48.017241379310342</v>
      </c>
      <c r="Y27" s="333">
        <v>49.26769731489015</v>
      </c>
    </row>
    <row r="28" spans="2:25">
      <c r="B28" s="17"/>
      <c r="C28" s="17" t="s">
        <v>443</v>
      </c>
      <c r="D28" s="17" t="s">
        <v>444</v>
      </c>
      <c r="E28" s="148">
        <v>571</v>
      </c>
      <c r="F28" s="148">
        <v>572</v>
      </c>
      <c r="G28" s="148">
        <v>576</v>
      </c>
      <c r="H28" s="148">
        <v>609</v>
      </c>
      <c r="I28" s="148">
        <v>603</v>
      </c>
      <c r="J28" s="148">
        <v>691</v>
      </c>
      <c r="K28" s="148">
        <v>786</v>
      </c>
      <c r="L28" s="148">
        <v>859</v>
      </c>
      <c r="M28" s="332">
        <v>977</v>
      </c>
      <c r="N28" s="332">
        <v>1002</v>
      </c>
      <c r="O28" s="148"/>
      <c r="P28" s="148">
        <v>380</v>
      </c>
      <c r="Q28" s="148">
        <v>384</v>
      </c>
      <c r="R28" s="148">
        <v>382</v>
      </c>
      <c r="S28" s="148">
        <v>415</v>
      </c>
      <c r="T28" s="148">
        <v>395</v>
      </c>
      <c r="U28" s="148">
        <v>442</v>
      </c>
      <c r="V28" s="148">
        <v>508</v>
      </c>
      <c r="W28" s="148">
        <v>569</v>
      </c>
      <c r="X28" s="332">
        <v>625</v>
      </c>
      <c r="Y28" s="332">
        <v>633</v>
      </c>
    </row>
    <row r="29" spans="2:25">
      <c r="B29" s="17"/>
      <c r="C29" s="17"/>
      <c r="D29" s="17" t="s">
        <v>445</v>
      </c>
      <c r="E29" s="149">
        <v>48.861646229999998</v>
      </c>
      <c r="F29" s="149">
        <v>48.601398600000003</v>
      </c>
      <c r="G29" s="149">
        <v>52.256944439999998</v>
      </c>
      <c r="H29" s="149">
        <v>53.366174059999999</v>
      </c>
      <c r="I29" s="149">
        <v>52.404643450000002</v>
      </c>
      <c r="J29" s="149">
        <v>51.374819102749633</v>
      </c>
      <c r="K29" s="149">
        <v>51.017811704834607</v>
      </c>
      <c r="L29" s="149">
        <v>50.523864959254951</v>
      </c>
      <c r="M29" s="333">
        <v>52.098259979529175</v>
      </c>
      <c r="N29" s="333">
        <v>55.688622754491014</v>
      </c>
      <c r="O29" s="149"/>
      <c r="P29" s="149">
        <v>45</v>
      </c>
      <c r="Q29" s="149">
        <v>45.052083330000002</v>
      </c>
      <c r="R29" s="149">
        <v>48.952879580000001</v>
      </c>
      <c r="S29" s="149">
        <v>53.253012050000002</v>
      </c>
      <c r="T29" s="149">
        <v>50.886075949999999</v>
      </c>
      <c r="U29" s="149">
        <v>49.321266968325794</v>
      </c>
      <c r="V29" s="149">
        <v>48.031496062992126</v>
      </c>
      <c r="W29" s="149">
        <v>47.27592267135325</v>
      </c>
      <c r="X29" s="333">
        <v>48.64</v>
      </c>
      <c r="Y29" s="333">
        <v>51.342812006319114</v>
      </c>
    </row>
    <row r="30" spans="2:25">
      <c r="B30" s="23" t="s">
        <v>446</v>
      </c>
      <c r="C30" s="23"/>
      <c r="D30" s="23" t="s">
        <v>447</v>
      </c>
      <c r="E30" s="151">
        <v>3193</v>
      </c>
      <c r="F30" s="151">
        <v>3779</v>
      </c>
      <c r="G30" s="151">
        <v>3971</v>
      </c>
      <c r="H30" s="151">
        <v>4146</v>
      </c>
      <c r="I30" s="151">
        <v>4273</v>
      </c>
      <c r="J30" s="151">
        <v>4416</v>
      </c>
      <c r="K30" s="151">
        <v>4646</v>
      </c>
      <c r="L30" s="151">
        <v>4802</v>
      </c>
      <c r="M30" s="336">
        <v>5101</v>
      </c>
      <c r="N30" s="336">
        <v>5421</v>
      </c>
      <c r="O30" s="151"/>
      <c r="P30" s="151">
        <v>2961</v>
      </c>
      <c r="Q30" s="151">
        <v>3545</v>
      </c>
      <c r="R30" s="151">
        <v>3723</v>
      </c>
      <c r="S30" s="151">
        <v>3877</v>
      </c>
      <c r="T30" s="151">
        <v>4007</v>
      </c>
      <c r="U30" s="151">
        <v>4142</v>
      </c>
      <c r="V30" s="151">
        <v>4348</v>
      </c>
      <c r="W30" s="151">
        <v>4461</v>
      </c>
      <c r="X30" s="336">
        <v>4692</v>
      </c>
      <c r="Y30" s="336">
        <v>4953</v>
      </c>
    </row>
    <row r="31" spans="2:25">
      <c r="B31" s="15"/>
      <c r="C31" s="15"/>
      <c r="D31" s="15" t="s">
        <v>448</v>
      </c>
      <c r="E31" s="147">
        <v>61.32164109</v>
      </c>
      <c r="F31" s="147">
        <v>60.624503840000003</v>
      </c>
      <c r="G31" s="147">
        <v>60.060438179999998</v>
      </c>
      <c r="H31" s="147">
        <v>60.781476120000001</v>
      </c>
      <c r="I31" s="147">
        <v>59.419611510000003</v>
      </c>
      <c r="J31" s="147">
        <v>59.986413043478258</v>
      </c>
      <c r="K31" s="147">
        <v>60.848041325871719</v>
      </c>
      <c r="L31" s="147">
        <v>62.265722615576848</v>
      </c>
      <c r="M31" s="331">
        <v>62.30150950793962</v>
      </c>
      <c r="N31" s="331">
        <v>63.512267109389406</v>
      </c>
      <c r="O31" s="147"/>
      <c r="P31" s="147">
        <v>61.263086800000004</v>
      </c>
      <c r="Q31" s="147">
        <v>60.141043719999999</v>
      </c>
      <c r="R31" s="147">
        <v>59.871071720000003</v>
      </c>
      <c r="S31" s="147">
        <v>60.510704150000002</v>
      </c>
      <c r="T31" s="147">
        <v>59.096580979999999</v>
      </c>
      <c r="U31" s="147">
        <v>59.633027522935777</v>
      </c>
      <c r="V31" s="147">
        <v>60.349586016559343</v>
      </c>
      <c r="W31" s="147">
        <v>61.936785474108945</v>
      </c>
      <c r="X31" s="331">
        <v>62.10571184995738</v>
      </c>
      <c r="Y31" s="331">
        <v>63.315162527760947</v>
      </c>
    </row>
    <row r="32" spans="2:25">
      <c r="B32" s="17"/>
      <c r="C32" s="17" t="s">
        <v>449</v>
      </c>
      <c r="D32" s="17" t="s">
        <v>450</v>
      </c>
      <c r="E32" s="148">
        <v>2092</v>
      </c>
      <c r="F32" s="148">
        <v>2592</v>
      </c>
      <c r="G32" s="148">
        <v>2736</v>
      </c>
      <c r="H32" s="148">
        <v>2810</v>
      </c>
      <c r="I32" s="148">
        <v>2933</v>
      </c>
      <c r="J32" s="148">
        <v>3067</v>
      </c>
      <c r="K32" s="148">
        <v>3246</v>
      </c>
      <c r="L32" s="148">
        <v>3322</v>
      </c>
      <c r="M32" s="332">
        <v>3473</v>
      </c>
      <c r="N32" s="332">
        <v>3656</v>
      </c>
      <c r="O32" s="148"/>
      <c r="P32" s="148">
        <v>2022</v>
      </c>
      <c r="Q32" s="148">
        <v>2518</v>
      </c>
      <c r="R32" s="148">
        <v>2641</v>
      </c>
      <c r="S32" s="148">
        <v>2717</v>
      </c>
      <c r="T32" s="148">
        <v>2832</v>
      </c>
      <c r="U32" s="148">
        <v>2976</v>
      </c>
      <c r="V32" s="148">
        <v>3146</v>
      </c>
      <c r="W32" s="148">
        <v>3207</v>
      </c>
      <c r="X32" s="332">
        <v>3345</v>
      </c>
      <c r="Y32" s="332">
        <v>3523</v>
      </c>
    </row>
    <row r="33" spans="2:25">
      <c r="B33" s="17"/>
      <c r="C33" s="17"/>
      <c r="D33" s="17" t="s">
        <v>451</v>
      </c>
      <c r="E33" s="149">
        <v>58.07839388</v>
      </c>
      <c r="F33" s="149">
        <v>57.368827160000002</v>
      </c>
      <c r="G33" s="149">
        <v>56.067251460000001</v>
      </c>
      <c r="H33" s="149">
        <v>56.512455520000003</v>
      </c>
      <c r="I33" s="149">
        <v>55.301738829999998</v>
      </c>
      <c r="J33" s="149">
        <v>56.504727746984017</v>
      </c>
      <c r="K33" s="149">
        <v>56.962415280345034</v>
      </c>
      <c r="L33" s="149">
        <v>58.880192655027095</v>
      </c>
      <c r="M33" s="333">
        <v>59.026778001727607</v>
      </c>
      <c r="N33" s="333">
        <v>60.311816192560173</v>
      </c>
      <c r="O33" s="149"/>
      <c r="P33" s="149">
        <v>57.96241345</v>
      </c>
      <c r="Q33" s="149">
        <v>57.188244640000001</v>
      </c>
      <c r="R33" s="149">
        <v>56.077243469999999</v>
      </c>
      <c r="S33" s="149">
        <v>56.348914239999999</v>
      </c>
      <c r="T33" s="149">
        <v>55.225988700000002</v>
      </c>
      <c r="U33" s="149">
        <v>56.418010752688176</v>
      </c>
      <c r="V33" s="149">
        <v>56.897647806738718</v>
      </c>
      <c r="W33" s="149">
        <v>58.902400997817274</v>
      </c>
      <c r="X33" s="333">
        <v>59.10313901345291</v>
      </c>
      <c r="Y33" s="333">
        <v>60.488220266818047</v>
      </c>
    </row>
    <row r="34" spans="2:25">
      <c r="B34" s="17"/>
      <c r="C34" s="20" t="s">
        <v>452</v>
      </c>
      <c r="D34" s="20" t="s">
        <v>453</v>
      </c>
      <c r="E34" s="150">
        <v>180</v>
      </c>
      <c r="F34" s="150">
        <v>209</v>
      </c>
      <c r="G34" s="150">
        <v>227</v>
      </c>
      <c r="H34" s="150">
        <v>259</v>
      </c>
      <c r="I34" s="150">
        <v>247</v>
      </c>
      <c r="J34" s="150">
        <v>251</v>
      </c>
      <c r="K34" s="150">
        <v>267</v>
      </c>
      <c r="L34" s="150">
        <v>263</v>
      </c>
      <c r="M34" s="334">
        <v>263</v>
      </c>
      <c r="N34" s="334">
        <v>254</v>
      </c>
      <c r="O34" s="150"/>
      <c r="P34" s="150">
        <v>167</v>
      </c>
      <c r="Q34" s="150">
        <v>195</v>
      </c>
      <c r="R34" s="150">
        <v>217</v>
      </c>
      <c r="S34" s="150">
        <v>246</v>
      </c>
      <c r="T34" s="150">
        <v>234</v>
      </c>
      <c r="U34" s="150">
        <v>236</v>
      </c>
      <c r="V34" s="150">
        <v>249</v>
      </c>
      <c r="W34" s="150">
        <v>244</v>
      </c>
      <c r="X34" s="334">
        <v>247</v>
      </c>
      <c r="Y34" s="334">
        <v>233</v>
      </c>
    </row>
    <row r="35" spans="2:25">
      <c r="B35" s="17"/>
      <c r="C35" s="22"/>
      <c r="D35" s="22" t="s">
        <v>454</v>
      </c>
      <c r="E35" s="149">
        <v>62.777777780000001</v>
      </c>
      <c r="F35" s="149">
        <v>63.157894740000003</v>
      </c>
      <c r="G35" s="149">
        <v>66.079295149999993</v>
      </c>
      <c r="H35" s="149">
        <v>65.250965249999993</v>
      </c>
      <c r="I35" s="149">
        <v>61.53846154</v>
      </c>
      <c r="J35" s="149">
        <v>58.167330677290842</v>
      </c>
      <c r="K35" s="149">
        <v>60.299625468164798</v>
      </c>
      <c r="L35" s="149">
        <v>60.836501901140686</v>
      </c>
      <c r="M35" s="333">
        <v>61.596958174904948</v>
      </c>
      <c r="N35" s="333">
        <v>61.417322834645674</v>
      </c>
      <c r="O35" s="149"/>
      <c r="P35" s="149">
        <v>62.8742515</v>
      </c>
      <c r="Q35" s="149">
        <v>62.564102560000002</v>
      </c>
      <c r="R35" s="149">
        <v>66.359447000000003</v>
      </c>
      <c r="S35" s="149">
        <v>65.040650409999998</v>
      </c>
      <c r="T35" s="149">
        <v>61.53846154</v>
      </c>
      <c r="U35" s="149">
        <v>58.474576271186443</v>
      </c>
      <c r="V35" s="149">
        <v>60.24096385542169</v>
      </c>
      <c r="W35" s="149">
        <v>60.245901639344254</v>
      </c>
      <c r="X35" s="333">
        <v>59.91902834008097</v>
      </c>
      <c r="Y35" s="333">
        <v>58.798283261802574</v>
      </c>
    </row>
    <row r="36" spans="2:25">
      <c r="B36" s="17"/>
      <c r="C36" s="17" t="s">
        <v>455</v>
      </c>
      <c r="D36" s="17" t="s">
        <v>456</v>
      </c>
      <c r="E36" s="148">
        <v>222</v>
      </c>
      <c r="F36" s="148">
        <v>261</v>
      </c>
      <c r="G36" s="148">
        <v>296</v>
      </c>
      <c r="H36" s="148">
        <v>316</v>
      </c>
      <c r="I36" s="148">
        <v>324</v>
      </c>
      <c r="J36" s="148">
        <v>314</v>
      </c>
      <c r="K36" s="148">
        <v>318</v>
      </c>
      <c r="L36" s="148">
        <v>333</v>
      </c>
      <c r="M36" s="332">
        <v>318</v>
      </c>
      <c r="N36" s="332">
        <v>322</v>
      </c>
      <c r="O36" s="148"/>
      <c r="P36" s="148">
        <v>216</v>
      </c>
      <c r="Q36" s="148">
        <v>250</v>
      </c>
      <c r="R36" s="148">
        <v>284</v>
      </c>
      <c r="S36" s="148">
        <v>306</v>
      </c>
      <c r="T36" s="148">
        <v>317</v>
      </c>
      <c r="U36" s="148">
        <v>308</v>
      </c>
      <c r="V36" s="148">
        <v>310</v>
      </c>
      <c r="W36" s="148">
        <v>327</v>
      </c>
      <c r="X36" s="332">
        <v>311</v>
      </c>
      <c r="Y36" s="332">
        <v>316</v>
      </c>
    </row>
    <row r="37" spans="2:25">
      <c r="B37" s="17"/>
      <c r="C37" s="17"/>
      <c r="D37" s="17" t="s">
        <v>457</v>
      </c>
      <c r="E37" s="149">
        <v>79.279279279999997</v>
      </c>
      <c r="F37" s="149">
        <v>78.160919539999995</v>
      </c>
      <c r="G37" s="149">
        <v>83.445945949999995</v>
      </c>
      <c r="H37" s="149">
        <v>84.493670890000004</v>
      </c>
      <c r="I37" s="149">
        <v>81.481481479999999</v>
      </c>
      <c r="J37" s="149">
        <v>83.757961783439498</v>
      </c>
      <c r="K37" s="149">
        <v>85.534591194968556</v>
      </c>
      <c r="L37" s="149">
        <v>88.888888888888886</v>
      </c>
      <c r="M37" s="333">
        <v>88.993710691823907</v>
      </c>
      <c r="N37" s="333">
        <v>87.577639751552795</v>
      </c>
      <c r="O37" s="149"/>
      <c r="P37" s="149">
        <v>79.166666669999998</v>
      </c>
      <c r="Q37" s="149">
        <v>78.400000000000006</v>
      </c>
      <c r="R37" s="149">
        <v>83.450704229999999</v>
      </c>
      <c r="S37" s="149">
        <v>84.313725489999996</v>
      </c>
      <c r="T37" s="149">
        <v>81.703470030000005</v>
      </c>
      <c r="U37" s="149">
        <v>83.441558441558442</v>
      </c>
      <c r="V37" s="149">
        <v>85.161290322580641</v>
      </c>
      <c r="W37" s="149">
        <v>88.685015290519871</v>
      </c>
      <c r="X37" s="333">
        <v>89.067524115755631</v>
      </c>
      <c r="Y37" s="333">
        <v>87.658227848101262</v>
      </c>
    </row>
    <row r="38" spans="2:25">
      <c r="B38" s="17"/>
      <c r="C38" s="20" t="s">
        <v>458</v>
      </c>
      <c r="D38" s="20" t="s">
        <v>459</v>
      </c>
      <c r="E38" s="150">
        <v>410</v>
      </c>
      <c r="F38" s="150">
        <v>422</v>
      </c>
      <c r="G38" s="150">
        <v>424</v>
      </c>
      <c r="H38" s="150">
        <v>470</v>
      </c>
      <c r="I38" s="150">
        <v>503</v>
      </c>
      <c r="J38" s="150">
        <v>510</v>
      </c>
      <c r="K38" s="150">
        <v>497</v>
      </c>
      <c r="L38" s="150">
        <v>513</v>
      </c>
      <c r="M38" s="334">
        <v>571</v>
      </c>
      <c r="N38" s="334">
        <v>629</v>
      </c>
      <c r="O38" s="150"/>
      <c r="P38" s="150">
        <v>344</v>
      </c>
      <c r="Q38" s="150">
        <v>364</v>
      </c>
      <c r="R38" s="150">
        <v>353</v>
      </c>
      <c r="S38" s="150">
        <v>378</v>
      </c>
      <c r="T38" s="150">
        <v>414</v>
      </c>
      <c r="U38" s="150">
        <v>406</v>
      </c>
      <c r="V38" s="150">
        <v>381</v>
      </c>
      <c r="W38" s="150">
        <v>380</v>
      </c>
      <c r="X38" s="334">
        <v>431</v>
      </c>
      <c r="Y38" s="334">
        <v>475</v>
      </c>
    </row>
    <row r="39" spans="2:25">
      <c r="B39" s="17"/>
      <c r="C39" s="22"/>
      <c r="D39" s="22" t="s">
        <v>460</v>
      </c>
      <c r="E39" s="149">
        <v>74.146341460000002</v>
      </c>
      <c r="F39" s="149">
        <v>74.170616109999997</v>
      </c>
      <c r="G39" s="149">
        <v>74.056603769999995</v>
      </c>
      <c r="H39" s="149">
        <v>75.319148940000005</v>
      </c>
      <c r="I39" s="149">
        <v>73.956262429999995</v>
      </c>
      <c r="J39" s="149">
        <v>73.921568627450981</v>
      </c>
      <c r="K39" s="149">
        <v>73.239436619718319</v>
      </c>
      <c r="L39" s="149">
        <v>69.005847953216374</v>
      </c>
      <c r="M39" s="333">
        <v>67.950963222416817</v>
      </c>
      <c r="N39" s="333">
        <v>71.542130365659773</v>
      </c>
      <c r="O39" s="149"/>
      <c r="P39" s="149">
        <v>76.162790700000002</v>
      </c>
      <c r="Q39" s="149">
        <v>73.901098899999994</v>
      </c>
      <c r="R39" s="149">
        <v>73.937677050000005</v>
      </c>
      <c r="S39" s="149">
        <v>75.132275129999996</v>
      </c>
      <c r="T39" s="149">
        <v>72.463768119999997</v>
      </c>
      <c r="U39" s="149">
        <v>72.906403940886705</v>
      </c>
      <c r="V39" s="149">
        <v>71.916010498687669</v>
      </c>
      <c r="W39" s="149">
        <v>67.631578947368425</v>
      </c>
      <c r="X39" s="333">
        <v>68.677494199535957</v>
      </c>
      <c r="Y39" s="333">
        <v>72.84210526315789</v>
      </c>
    </row>
    <row r="40" spans="2:25">
      <c r="B40" s="17"/>
      <c r="C40" s="20" t="s">
        <v>461</v>
      </c>
      <c r="D40" s="20" t="s">
        <v>462</v>
      </c>
      <c r="E40" s="150">
        <v>289</v>
      </c>
      <c r="F40" s="150">
        <v>295</v>
      </c>
      <c r="G40" s="150">
        <v>288</v>
      </c>
      <c r="H40" s="150">
        <v>291</v>
      </c>
      <c r="I40" s="150">
        <v>266</v>
      </c>
      <c r="J40" s="150">
        <v>274</v>
      </c>
      <c r="K40" s="150">
        <v>318</v>
      </c>
      <c r="L40" s="150">
        <v>371</v>
      </c>
      <c r="M40" s="334">
        <v>476</v>
      </c>
      <c r="N40" s="334">
        <v>560</v>
      </c>
      <c r="O40" s="150"/>
      <c r="P40" s="150">
        <v>212</v>
      </c>
      <c r="Q40" s="150">
        <v>218</v>
      </c>
      <c r="R40" s="150">
        <v>228</v>
      </c>
      <c r="S40" s="150">
        <v>230</v>
      </c>
      <c r="T40" s="150">
        <v>210</v>
      </c>
      <c r="U40" s="150">
        <v>216</v>
      </c>
      <c r="V40" s="150">
        <v>262</v>
      </c>
      <c r="W40" s="150">
        <v>303</v>
      </c>
      <c r="X40" s="334">
        <v>358</v>
      </c>
      <c r="Y40" s="334">
        <v>406</v>
      </c>
    </row>
    <row r="41" spans="2:25">
      <c r="B41" s="17"/>
      <c r="C41" s="22"/>
      <c r="D41" s="22" t="s">
        <v>463</v>
      </c>
      <c r="E41" s="149">
        <v>51.903114189999997</v>
      </c>
      <c r="F41" s="149">
        <v>52.542372880000002</v>
      </c>
      <c r="G41" s="149">
        <v>48.611111110000003</v>
      </c>
      <c r="H41" s="149">
        <v>48.797250859999998</v>
      </c>
      <c r="I41" s="149">
        <v>48.4962406</v>
      </c>
      <c r="J41" s="149">
        <v>47.445255474452551</v>
      </c>
      <c r="K41" s="149">
        <v>56.918238993710688</v>
      </c>
      <c r="L41" s="149">
        <v>60.377358490566039</v>
      </c>
      <c r="M41" s="333">
        <v>61.97478991596639</v>
      </c>
      <c r="N41" s="333">
        <v>62.5</v>
      </c>
      <c r="O41" s="149"/>
      <c r="P41" s="149">
        <v>49.056603770000002</v>
      </c>
      <c r="Q41" s="149">
        <v>48.165137610000002</v>
      </c>
      <c r="R41" s="149">
        <v>46.491228069999998</v>
      </c>
      <c r="S41" s="149">
        <v>49.130434780000002</v>
      </c>
      <c r="T41" s="149">
        <v>48.095238100000003</v>
      </c>
      <c r="U41" s="149">
        <v>46.296296296296298</v>
      </c>
      <c r="V41" s="149">
        <v>55.725190839694662</v>
      </c>
      <c r="W41" s="149">
        <v>59.405940594059402</v>
      </c>
      <c r="X41" s="333">
        <v>60.33519553072626</v>
      </c>
      <c r="Y41" s="333">
        <v>60.344827586206897</v>
      </c>
    </row>
    <row r="42" spans="2:25">
      <c r="B42" s="23" t="s">
        <v>464</v>
      </c>
      <c r="C42" s="25"/>
      <c r="D42" s="25" t="s">
        <v>465</v>
      </c>
      <c r="E42" s="152">
        <v>3810</v>
      </c>
      <c r="F42" s="152">
        <v>4070</v>
      </c>
      <c r="G42" s="152">
        <v>4370</v>
      </c>
      <c r="H42" s="152">
        <v>4747</v>
      </c>
      <c r="I42" s="152">
        <v>4982</v>
      </c>
      <c r="J42" s="152">
        <v>5301</v>
      </c>
      <c r="K42" s="152">
        <v>5645</v>
      </c>
      <c r="L42" s="152">
        <v>5923</v>
      </c>
      <c r="M42" s="337">
        <v>6327</v>
      </c>
      <c r="N42" s="337">
        <v>6859</v>
      </c>
      <c r="O42" s="152"/>
      <c r="P42" s="152">
        <v>2410</v>
      </c>
      <c r="Q42" s="152">
        <v>2513</v>
      </c>
      <c r="R42" s="152">
        <v>2699</v>
      </c>
      <c r="S42" s="152">
        <v>2922</v>
      </c>
      <c r="T42" s="152">
        <v>3010</v>
      </c>
      <c r="U42" s="152">
        <v>3152</v>
      </c>
      <c r="V42" s="152">
        <v>3323</v>
      </c>
      <c r="W42" s="152">
        <v>3427</v>
      </c>
      <c r="X42" s="337">
        <v>3617</v>
      </c>
      <c r="Y42" s="337">
        <v>3896</v>
      </c>
    </row>
    <row r="43" spans="2:25">
      <c r="B43" s="15"/>
      <c r="C43" s="25"/>
      <c r="D43" s="25" t="s">
        <v>466</v>
      </c>
      <c r="E43" s="147">
        <v>26.194225719999999</v>
      </c>
      <c r="F43" s="147">
        <v>25.40540541</v>
      </c>
      <c r="G43" s="147">
        <v>26.86498856</v>
      </c>
      <c r="H43" s="147">
        <v>27.638508529999999</v>
      </c>
      <c r="I43" s="147">
        <v>26.997189880000001</v>
      </c>
      <c r="J43" s="147">
        <v>27.806074325598946</v>
      </c>
      <c r="K43" s="147">
        <v>28.83968113374668</v>
      </c>
      <c r="L43" s="147">
        <v>29.765321627553604</v>
      </c>
      <c r="M43" s="331">
        <v>29.587482219061169</v>
      </c>
      <c r="N43" s="331">
        <v>30.091850123924768</v>
      </c>
      <c r="O43" s="147"/>
      <c r="P43" s="147">
        <v>23.568464729999999</v>
      </c>
      <c r="Q43" s="147">
        <v>23.637087149999999</v>
      </c>
      <c r="R43" s="147">
        <v>25.713227119999999</v>
      </c>
      <c r="S43" s="147">
        <v>25.838466799999999</v>
      </c>
      <c r="T43" s="147">
        <v>26.046511630000001</v>
      </c>
      <c r="U43" s="147">
        <v>26.998730964467004</v>
      </c>
      <c r="V43" s="147">
        <v>28.257598555522119</v>
      </c>
      <c r="W43" s="147">
        <v>29.150860811205138</v>
      </c>
      <c r="X43" s="331">
        <v>29.997235277854578</v>
      </c>
      <c r="Y43" s="331">
        <v>30.903490759753595</v>
      </c>
    </row>
    <row r="44" spans="2:25">
      <c r="B44" s="17"/>
      <c r="C44" s="20" t="s">
        <v>467</v>
      </c>
      <c r="D44" s="20" t="s">
        <v>468</v>
      </c>
      <c r="E44" s="150">
        <v>1663</v>
      </c>
      <c r="F44" s="150">
        <v>1744</v>
      </c>
      <c r="G44" s="150">
        <v>1843</v>
      </c>
      <c r="H44" s="150">
        <v>2021</v>
      </c>
      <c r="I44" s="150">
        <v>1993</v>
      </c>
      <c r="J44" s="150">
        <v>2077</v>
      </c>
      <c r="K44" s="150">
        <v>2196</v>
      </c>
      <c r="L44" s="150">
        <v>2133</v>
      </c>
      <c r="M44" s="334">
        <v>2127</v>
      </c>
      <c r="N44" s="334">
        <v>2176</v>
      </c>
      <c r="O44" s="150"/>
      <c r="P44" s="150">
        <v>1111</v>
      </c>
      <c r="Q44" s="150">
        <v>1170</v>
      </c>
      <c r="R44" s="150">
        <v>1240</v>
      </c>
      <c r="S44" s="150">
        <v>1349</v>
      </c>
      <c r="T44" s="150">
        <v>1305</v>
      </c>
      <c r="U44" s="150">
        <v>1334</v>
      </c>
      <c r="V44" s="150">
        <v>1418</v>
      </c>
      <c r="W44" s="150">
        <v>1370</v>
      </c>
      <c r="X44" s="334">
        <v>1372</v>
      </c>
      <c r="Y44" s="334">
        <v>1434</v>
      </c>
    </row>
    <row r="45" spans="2:25">
      <c r="B45" s="17"/>
      <c r="C45" s="22"/>
      <c r="D45" s="22" t="s">
        <v>469</v>
      </c>
      <c r="E45" s="149">
        <v>37.041491280000002</v>
      </c>
      <c r="F45" s="149">
        <v>35.550458720000002</v>
      </c>
      <c r="G45" s="149">
        <v>37.764514380000001</v>
      </c>
      <c r="H45" s="149">
        <v>37.704106879999998</v>
      </c>
      <c r="I45" s="149">
        <v>36.578023080000001</v>
      </c>
      <c r="J45" s="149">
        <v>37.024554646124216</v>
      </c>
      <c r="K45" s="149">
        <v>38.43351548269581</v>
      </c>
      <c r="L45" s="149">
        <v>40.17815283638069</v>
      </c>
      <c r="M45" s="333">
        <v>40.385519511048422</v>
      </c>
      <c r="N45" s="333">
        <v>41.865808823529413</v>
      </c>
      <c r="O45" s="149"/>
      <c r="P45" s="149">
        <v>34.74347435</v>
      </c>
      <c r="Q45" s="149">
        <v>33.589743589999998</v>
      </c>
      <c r="R45" s="149">
        <v>36.451612900000001</v>
      </c>
      <c r="S45" s="149">
        <v>35.95255745</v>
      </c>
      <c r="T45" s="149">
        <v>34.636015329999999</v>
      </c>
      <c r="U45" s="149">
        <v>33.508245877061469</v>
      </c>
      <c r="V45" s="149">
        <v>34.837799717912553</v>
      </c>
      <c r="W45" s="149">
        <v>37.153284671532852</v>
      </c>
      <c r="X45" s="333">
        <v>37.099125364431487</v>
      </c>
      <c r="Y45" s="333">
        <v>38.842398884239884</v>
      </c>
    </row>
    <row r="46" spans="2:25">
      <c r="B46" s="17"/>
      <c r="C46" s="17" t="s">
        <v>470</v>
      </c>
      <c r="D46" s="17" t="s">
        <v>471</v>
      </c>
      <c r="E46" s="148">
        <v>1649</v>
      </c>
      <c r="F46" s="148">
        <v>1793</v>
      </c>
      <c r="G46" s="148">
        <v>1948</v>
      </c>
      <c r="H46" s="148">
        <v>2063</v>
      </c>
      <c r="I46" s="148">
        <v>2172</v>
      </c>
      <c r="J46" s="148">
        <v>2258</v>
      </c>
      <c r="K46" s="148">
        <v>2392</v>
      </c>
      <c r="L46" s="148">
        <v>2627</v>
      </c>
      <c r="M46" s="332">
        <v>2837</v>
      </c>
      <c r="N46" s="332">
        <v>3118</v>
      </c>
      <c r="O46" s="148"/>
      <c r="P46" s="148">
        <v>1035</v>
      </c>
      <c r="Q46" s="148">
        <v>1071</v>
      </c>
      <c r="R46" s="148">
        <v>1153</v>
      </c>
      <c r="S46" s="148">
        <v>1196</v>
      </c>
      <c r="T46" s="148">
        <v>1215</v>
      </c>
      <c r="U46" s="148">
        <v>1229</v>
      </c>
      <c r="V46" s="148">
        <v>1289</v>
      </c>
      <c r="W46" s="148">
        <v>1380</v>
      </c>
      <c r="X46" s="332">
        <v>1435</v>
      </c>
      <c r="Y46" s="332">
        <v>1547</v>
      </c>
    </row>
    <row r="47" spans="2:25">
      <c r="B47" s="17"/>
      <c r="C47" s="17"/>
      <c r="D47" s="17" t="s">
        <v>472</v>
      </c>
      <c r="E47" s="149">
        <v>13.038204970000001</v>
      </c>
      <c r="F47" s="149">
        <v>13.608477410000001</v>
      </c>
      <c r="G47" s="149">
        <v>14.219712530000001</v>
      </c>
      <c r="H47" s="149">
        <v>15.1236064</v>
      </c>
      <c r="I47" s="149">
        <v>13.996316759999999</v>
      </c>
      <c r="J47" s="149">
        <v>13.684676705048716</v>
      </c>
      <c r="K47" s="149">
        <v>14.506688963210701</v>
      </c>
      <c r="L47" s="149">
        <v>16.596878568709556</v>
      </c>
      <c r="M47" s="333">
        <v>16.637292915051109</v>
      </c>
      <c r="N47" s="333">
        <v>17.062219371391919</v>
      </c>
      <c r="O47" s="149"/>
      <c r="P47" s="149">
        <v>8.4057971009999992</v>
      </c>
      <c r="Q47" s="149">
        <v>9.0569561160000003</v>
      </c>
      <c r="R47" s="149">
        <v>9.6270598439999997</v>
      </c>
      <c r="S47" s="149">
        <v>9.4481605349999995</v>
      </c>
      <c r="T47" s="149">
        <v>9.4650205760000006</v>
      </c>
      <c r="U47" s="149">
        <v>9.7640358014646065</v>
      </c>
      <c r="V47" s="149">
        <v>11.093871217998448</v>
      </c>
      <c r="W47" s="149">
        <v>11.956521739130435</v>
      </c>
      <c r="X47" s="333">
        <v>12.613240418118469</v>
      </c>
      <c r="Y47" s="333">
        <v>12.79896574014221</v>
      </c>
    </row>
    <row r="48" spans="2:25">
      <c r="B48" s="17"/>
      <c r="C48" s="20" t="s">
        <v>473</v>
      </c>
      <c r="D48" s="20" t="s">
        <v>474</v>
      </c>
      <c r="E48" s="150">
        <v>141</v>
      </c>
      <c r="F48" s="150">
        <v>143</v>
      </c>
      <c r="G48" s="150">
        <v>158</v>
      </c>
      <c r="H48" s="150">
        <v>181</v>
      </c>
      <c r="I48" s="150">
        <v>208</v>
      </c>
      <c r="J48" s="150">
        <v>244</v>
      </c>
      <c r="K48" s="150">
        <v>246</v>
      </c>
      <c r="L48" s="150">
        <v>259</v>
      </c>
      <c r="M48" s="334">
        <v>294</v>
      </c>
      <c r="N48" s="334">
        <v>319</v>
      </c>
      <c r="O48" s="150"/>
      <c r="P48" s="150">
        <v>124</v>
      </c>
      <c r="Q48" s="150">
        <v>126</v>
      </c>
      <c r="R48" s="150">
        <v>140</v>
      </c>
      <c r="S48" s="150">
        <v>172</v>
      </c>
      <c r="T48" s="150">
        <v>198</v>
      </c>
      <c r="U48" s="150">
        <v>224</v>
      </c>
      <c r="V48" s="150">
        <v>222</v>
      </c>
      <c r="W48" s="150">
        <v>229</v>
      </c>
      <c r="X48" s="334">
        <v>267</v>
      </c>
      <c r="Y48" s="334">
        <v>280</v>
      </c>
    </row>
    <row r="49" spans="2:25">
      <c r="B49" s="17"/>
      <c r="C49" s="22"/>
      <c r="D49" s="22" t="s">
        <v>475</v>
      </c>
      <c r="E49" s="149">
        <v>63.829787230000001</v>
      </c>
      <c r="F49" s="149">
        <v>59.440559440000001</v>
      </c>
      <c r="G49" s="149">
        <v>62.658227850000003</v>
      </c>
      <c r="H49" s="149">
        <v>61.878453039999997</v>
      </c>
      <c r="I49" s="149">
        <v>65.86538462</v>
      </c>
      <c r="J49" s="149">
        <v>65.983606557377044</v>
      </c>
      <c r="K49" s="149">
        <v>66.260162601626021</v>
      </c>
      <c r="L49" s="149">
        <v>67.181467181467184</v>
      </c>
      <c r="M49" s="333">
        <v>67.346938775510196</v>
      </c>
      <c r="N49" s="333">
        <v>68.025078369905955</v>
      </c>
      <c r="O49" s="149"/>
      <c r="P49" s="149">
        <v>62.903225810000002</v>
      </c>
      <c r="Q49" s="149">
        <v>61.904761899999997</v>
      </c>
      <c r="R49" s="149">
        <v>65.714285709999999</v>
      </c>
      <c r="S49" s="149">
        <v>62.79069767</v>
      </c>
      <c r="T49" s="149">
        <v>65.656565659999998</v>
      </c>
      <c r="U49" s="149">
        <v>64.285714285714292</v>
      </c>
      <c r="V49" s="149">
        <v>64.86486486486487</v>
      </c>
      <c r="W49" s="149">
        <v>66.812227074235807</v>
      </c>
      <c r="X49" s="333">
        <v>67.041198501872657</v>
      </c>
      <c r="Y49" s="333">
        <v>68.214285714285722</v>
      </c>
    </row>
    <row r="50" spans="2:25">
      <c r="B50" s="17"/>
      <c r="C50" s="17" t="s">
        <v>476</v>
      </c>
      <c r="D50" s="17" t="s">
        <v>477</v>
      </c>
      <c r="E50" s="148">
        <v>357</v>
      </c>
      <c r="F50" s="148">
        <v>390</v>
      </c>
      <c r="G50" s="148">
        <v>421</v>
      </c>
      <c r="H50" s="148">
        <v>482</v>
      </c>
      <c r="I50" s="148">
        <v>609</v>
      </c>
      <c r="J50" s="148">
        <v>722</v>
      </c>
      <c r="K50" s="148">
        <v>811</v>
      </c>
      <c r="L50" s="148">
        <v>904</v>
      </c>
      <c r="M50" s="332">
        <v>1069</v>
      </c>
      <c r="N50" s="332">
        <v>1246</v>
      </c>
      <c r="O50" s="148"/>
      <c r="P50" s="148">
        <v>140</v>
      </c>
      <c r="Q50" s="148">
        <v>146</v>
      </c>
      <c r="R50" s="148">
        <v>166</v>
      </c>
      <c r="S50" s="148">
        <v>205</v>
      </c>
      <c r="T50" s="148">
        <v>292</v>
      </c>
      <c r="U50" s="148">
        <v>365</v>
      </c>
      <c r="V50" s="148">
        <v>394</v>
      </c>
      <c r="W50" s="148">
        <v>448</v>
      </c>
      <c r="X50" s="332">
        <v>543</v>
      </c>
      <c r="Y50" s="332">
        <v>635</v>
      </c>
    </row>
    <row r="51" spans="2:25">
      <c r="B51" s="17"/>
      <c r="C51" s="17"/>
      <c r="D51" s="17" t="s">
        <v>478</v>
      </c>
      <c r="E51" s="149">
        <v>21.568627450000001</v>
      </c>
      <c r="F51" s="149">
        <v>21.794871789999998</v>
      </c>
      <c r="G51" s="149">
        <v>24.228028500000001</v>
      </c>
      <c r="H51" s="149">
        <v>26.141078839999999</v>
      </c>
      <c r="I51" s="149">
        <v>28.73563218</v>
      </c>
      <c r="J51" s="149">
        <v>32.548476454293628</v>
      </c>
      <c r="K51" s="149">
        <v>33.785450061652284</v>
      </c>
      <c r="L51" s="149">
        <v>32.743362831858406</v>
      </c>
      <c r="M51" s="333">
        <v>32.086061739943872</v>
      </c>
      <c r="N51" s="333">
        <v>32.423756019261631</v>
      </c>
      <c r="O51" s="149"/>
      <c r="P51" s="149">
        <v>12.14285714</v>
      </c>
      <c r="Q51" s="149">
        <v>17.808219179999998</v>
      </c>
      <c r="R51" s="149">
        <v>23.493975899999999</v>
      </c>
      <c r="S51" s="149">
        <v>23.902439019999999</v>
      </c>
      <c r="T51" s="149">
        <v>29.794520550000001</v>
      </c>
      <c r="U51" s="149">
        <v>38.356164383561641</v>
      </c>
      <c r="V51" s="149">
        <v>40.101522842639589</v>
      </c>
      <c r="W51" s="149">
        <v>38.392857142857146</v>
      </c>
      <c r="X51" s="333">
        <v>39.77900552486188</v>
      </c>
      <c r="Y51" s="333">
        <v>40.629921259842519</v>
      </c>
    </row>
    <row r="52" spans="2:25">
      <c r="B52" s="23" t="s">
        <v>479</v>
      </c>
      <c r="C52" s="23"/>
      <c r="D52" s="23" t="s">
        <v>480</v>
      </c>
      <c r="E52" s="151">
        <v>1250</v>
      </c>
      <c r="F52" s="151">
        <v>1246</v>
      </c>
      <c r="G52" s="151">
        <v>1340</v>
      </c>
      <c r="H52" s="151">
        <v>1316</v>
      </c>
      <c r="I52" s="151">
        <v>1367</v>
      </c>
      <c r="J52" s="151">
        <v>1416</v>
      </c>
      <c r="K52" s="151">
        <v>1479</v>
      </c>
      <c r="L52" s="151">
        <v>1573</v>
      </c>
      <c r="M52" s="336">
        <v>1658</v>
      </c>
      <c r="N52" s="336">
        <v>1764</v>
      </c>
      <c r="O52" s="151"/>
      <c r="P52" s="151">
        <v>927</v>
      </c>
      <c r="Q52" s="151">
        <v>1002</v>
      </c>
      <c r="R52" s="151">
        <v>1102</v>
      </c>
      <c r="S52" s="151">
        <v>1083</v>
      </c>
      <c r="T52" s="151">
        <v>1112</v>
      </c>
      <c r="U52" s="151">
        <v>1130</v>
      </c>
      <c r="V52" s="151">
        <v>1177</v>
      </c>
      <c r="W52" s="151">
        <v>1224</v>
      </c>
      <c r="X52" s="336">
        <v>1258</v>
      </c>
      <c r="Y52" s="336">
        <v>1282</v>
      </c>
    </row>
    <row r="53" spans="2:25">
      <c r="B53" s="15"/>
      <c r="C53" s="15"/>
      <c r="D53" s="15" t="s">
        <v>481</v>
      </c>
      <c r="E53" s="147">
        <v>56.4</v>
      </c>
      <c r="F53" s="147">
        <v>51.685393259999998</v>
      </c>
      <c r="G53" s="147">
        <v>51.343283579999998</v>
      </c>
      <c r="H53" s="147">
        <v>49.772036470000003</v>
      </c>
      <c r="I53" s="147">
        <v>49.451353330000003</v>
      </c>
      <c r="J53" s="147">
        <v>50.1412429378531</v>
      </c>
      <c r="K53" s="147">
        <v>50.912778904665309</v>
      </c>
      <c r="L53" s="147">
        <v>53.083280356007634</v>
      </c>
      <c r="M53" s="331">
        <v>53.075995174909529</v>
      </c>
      <c r="N53" s="331">
        <v>53.174603174603178</v>
      </c>
      <c r="O53" s="147"/>
      <c r="P53" s="147">
        <v>52.858683929999998</v>
      </c>
      <c r="Q53" s="147">
        <v>50.299401199999998</v>
      </c>
      <c r="R53" s="147">
        <v>49.909255899999998</v>
      </c>
      <c r="S53" s="147">
        <v>48.014773779999999</v>
      </c>
      <c r="T53" s="147">
        <v>46.672661869999999</v>
      </c>
      <c r="U53" s="147">
        <v>47.079646017699119</v>
      </c>
      <c r="V53" s="147">
        <v>48.17332200509771</v>
      </c>
      <c r="W53" s="147">
        <v>50.653594771241828</v>
      </c>
      <c r="X53" s="331">
        <v>50.158982511923689</v>
      </c>
      <c r="Y53" s="331">
        <v>48.439937597503899</v>
      </c>
    </row>
    <row r="54" spans="2:25">
      <c r="B54" s="27" t="s">
        <v>482</v>
      </c>
      <c r="C54" s="27"/>
      <c r="D54" s="27" t="s">
        <v>483</v>
      </c>
      <c r="E54" s="153">
        <v>32079</v>
      </c>
      <c r="F54" s="153">
        <v>34807</v>
      </c>
      <c r="G54" s="153">
        <v>37177</v>
      </c>
      <c r="H54" s="153">
        <v>38835</v>
      </c>
      <c r="I54" s="153">
        <v>39778</v>
      </c>
      <c r="J54" s="153">
        <v>40822</v>
      </c>
      <c r="K54" s="153">
        <v>42075</v>
      </c>
      <c r="L54" s="153">
        <v>43300</v>
      </c>
      <c r="M54" s="338">
        <v>44953</v>
      </c>
      <c r="N54" s="338">
        <v>47749</v>
      </c>
      <c r="O54" s="153"/>
      <c r="P54" s="153">
        <v>23841</v>
      </c>
      <c r="Q54" s="153">
        <v>25907</v>
      </c>
      <c r="R54" s="153">
        <v>27648</v>
      </c>
      <c r="S54" s="153">
        <v>28991</v>
      </c>
      <c r="T54" s="153">
        <v>29647</v>
      </c>
      <c r="U54" s="153">
        <v>30241</v>
      </c>
      <c r="V54" s="153">
        <v>31206</v>
      </c>
      <c r="W54" s="153">
        <v>31919</v>
      </c>
      <c r="X54" s="338">
        <v>32895</v>
      </c>
      <c r="Y54" s="338">
        <v>34481</v>
      </c>
    </row>
    <row r="55" spans="2:25" ht="13.8" thickBot="1">
      <c r="B55" s="29"/>
      <c r="C55" s="29"/>
      <c r="D55" s="29" t="s">
        <v>484</v>
      </c>
      <c r="E55" s="154">
        <v>50.936749900000002</v>
      </c>
      <c r="F55" s="154">
        <v>50.86333209</v>
      </c>
      <c r="G55" s="154">
        <v>51.211770719999997</v>
      </c>
      <c r="H55" s="154">
        <v>51.355735809999999</v>
      </c>
      <c r="I55" s="154">
        <v>50.947760070000001</v>
      </c>
      <c r="J55" s="154">
        <v>50.908823673509382</v>
      </c>
      <c r="K55" s="154">
        <v>51.222816399286984</v>
      </c>
      <c r="L55" s="154">
        <v>51.42032332563511</v>
      </c>
      <c r="M55" s="339">
        <v>51.504905123128594</v>
      </c>
      <c r="N55" s="339">
        <v>51.663909191815534</v>
      </c>
      <c r="O55" s="154"/>
      <c r="P55" s="154">
        <v>50.941655130000001</v>
      </c>
      <c r="Q55" s="154">
        <v>51.206237700000003</v>
      </c>
      <c r="R55" s="154">
        <v>51.750578699999998</v>
      </c>
      <c r="S55" s="154">
        <v>52.043737710000002</v>
      </c>
      <c r="T55" s="154">
        <v>51.968158670000001</v>
      </c>
      <c r="U55" s="154">
        <v>52.124599054264074</v>
      </c>
      <c r="V55" s="154">
        <v>52.425815548292</v>
      </c>
      <c r="W55" s="154">
        <v>52.60189855571916</v>
      </c>
      <c r="X55" s="339">
        <v>52.843897248822017</v>
      </c>
      <c r="Y55" s="339">
        <v>53.064006264319488</v>
      </c>
    </row>
    <row r="56" spans="2:25">
      <c r="E56" s="131"/>
      <c r="F56" s="131"/>
      <c r="G56" s="131"/>
      <c r="H56" s="131"/>
      <c r="I56" s="131"/>
      <c r="J56" s="131"/>
      <c r="K56" s="131"/>
      <c r="L56" s="131"/>
      <c r="O56" s="131"/>
      <c r="P56" s="131"/>
      <c r="Q56" s="131"/>
      <c r="R56" s="131"/>
      <c r="S56" s="131"/>
      <c r="T56" s="131"/>
      <c r="U56" s="131"/>
      <c r="V56" s="131"/>
      <c r="W56" s="131"/>
    </row>
    <row r="57" spans="2:25">
      <c r="B57" s="2" t="s">
        <v>485</v>
      </c>
    </row>
    <row r="58" spans="2:25">
      <c r="B58" s="2" t="s">
        <v>486</v>
      </c>
    </row>
  </sheetData>
  <mergeCells count="3">
    <mergeCell ref="P4:Y4"/>
    <mergeCell ref="B4:D5"/>
    <mergeCell ref="E4:N4"/>
  </mergeCells>
  <conditionalFormatting sqref="E7:Q7 E55:Q55 E53:Q53 E51:Q51 E49:Q49 E47:Q47 E45:Q45 E43:Q43 E39:Q39 E37:Q37 E35:Q35 E33:Q33 E31:Q31 E29:Q29 E27:Q27 E25:Q25 E17:Q17 E15:Q15 E13:Q13 E11:Q11 E9:Q9 E19:Q19 E21:Q21 E23:Q23 E41:Q41">
    <cfRule type="expression" dxfId="40" priority="2">
      <formula>E6&lt;30</formula>
    </cfRule>
  </conditionalFormatting>
  <conditionalFormatting sqref="X7:Y7 X55:Y55 X53:Y53 X51:Y51 X49:Y49 X47:Y47 X45:Y45 X43:Y43 X39:Y39 X37:Y37 X35:Y35 X33:Y33 X31:Y31 X29:Y29 X27:Y27 X25:Y25 X17:Y17 X15:Y15 X13:Y13 X11:Y11 X9:Y9 X19:Y19 X21:Y21 X23:Y23 X41:Y41">
    <cfRule type="expression" dxfId="39" priority="1">
      <formula>X6&lt;30</formula>
    </cfRule>
  </conditionalFormatting>
  <pageMargins left="0.70866141732283472" right="0.70866141732283472" top="0.78740157480314965" bottom="0.78740157480314965" header="0.31496062992125984" footer="0.31496062992125984"/>
  <pageSetup paperSize="9" scale="6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6</vt:i4>
      </vt:variant>
    </vt:vector>
  </HeadingPairs>
  <TitlesOfParts>
    <vt:vector size="29" baseType="lpstr">
      <vt:lpstr>Contenu</vt:lpstr>
      <vt:lpstr>HEU 1.1.</vt:lpstr>
      <vt:lpstr>HEU 1.2.</vt:lpstr>
      <vt:lpstr>HEU 1.3.</vt:lpstr>
      <vt:lpstr>HEU 1.4.</vt:lpstr>
      <vt:lpstr>HEU 1.5.</vt:lpstr>
      <vt:lpstr>HEU 2.1.</vt:lpstr>
      <vt:lpstr>HEU 2.2.</vt:lpstr>
      <vt:lpstr>HEU 2.3.</vt:lpstr>
      <vt:lpstr>HEU 2.4.</vt:lpstr>
      <vt:lpstr>HEU 2.5.</vt:lpstr>
      <vt:lpstr>HEU 3.1.</vt:lpstr>
      <vt:lpstr>HEU 3.2.</vt:lpstr>
      <vt:lpstr>HEU 3.3.</vt:lpstr>
      <vt:lpstr>HEU 3.4.</vt:lpstr>
      <vt:lpstr>HEU 3.5.</vt:lpstr>
      <vt:lpstr>HEU 4.1.</vt:lpstr>
      <vt:lpstr>HEU 4.2.</vt:lpstr>
      <vt:lpstr>HEU 4.3.</vt:lpstr>
      <vt:lpstr>HEU 5.1.</vt:lpstr>
      <vt:lpstr>HEU 5.2.</vt:lpstr>
      <vt:lpstr>HEU 6.1</vt:lpstr>
      <vt:lpstr>HEU 6.2</vt:lpstr>
      <vt:lpstr>'HEU 2.1.'!Druckbereich</vt:lpstr>
      <vt:lpstr>'HEU 3.1.'!Druckbereich</vt:lpstr>
      <vt:lpstr>'HEU 4.1.'!Druckbereich</vt:lpstr>
      <vt:lpstr>'HEU 4.2.'!Druckbereich</vt:lpstr>
      <vt:lpstr>'HEU 4.3.'!Druckbereich</vt:lpstr>
      <vt:lpstr>'HEU 5.1.'!Druckbereich</vt:lpstr>
    </vt:vector>
  </TitlesOfParts>
  <Company>buero.bass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philipp.dubach</dc:creator>
  <cp:lastModifiedBy>Lena Liechti</cp:lastModifiedBy>
  <cp:lastPrinted>2017-08-17T08:54:12Z</cp:lastPrinted>
  <dcterms:created xsi:type="dcterms:W3CDTF">2017-04-05T12:11:44Z</dcterms:created>
  <dcterms:modified xsi:type="dcterms:W3CDTF">2021-08-16T14:04:45Z</dcterms:modified>
</cp:coreProperties>
</file>